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3250" windowHeight="12450" activeTab="5"/>
  </bookViews>
  <sheets>
    <sheet name="IrIs" sheetId="2" r:id="rId1"/>
    <sheet name="IrIIs" sheetId="3" r:id="rId2"/>
    <sheet name="IIrIs" sheetId="5" r:id="rId3"/>
    <sheet name="IIrIIs" sheetId="4" r:id="rId4"/>
    <sheet name="IIIrIs" sheetId="6" r:id="rId5"/>
    <sheet name="IIIrIIs" sheetId="7" r:id="rId6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7"/>
  <c r="C31"/>
  <c r="C43" i="6"/>
  <c r="C42"/>
  <c r="C39" i="4"/>
  <c r="C38"/>
  <c r="C40" i="5"/>
  <c r="C41"/>
  <c r="C27" i="3"/>
  <c r="C26"/>
  <c r="C29" i="2"/>
  <c r="C28"/>
  <c r="G11" i="3" l="1"/>
  <c r="G12"/>
  <c r="G14"/>
  <c r="G15"/>
  <c r="G16"/>
  <c r="G17"/>
  <c r="G18"/>
  <c r="G19"/>
  <c r="G21"/>
  <c r="G28" i="7" l="1"/>
  <c r="G27"/>
  <c r="G26"/>
  <c r="G25"/>
  <c r="G24"/>
  <c r="G23"/>
  <c r="G22"/>
  <c r="G20"/>
  <c r="G19"/>
  <c r="G18"/>
  <c r="G17"/>
  <c r="G16"/>
  <c r="G15"/>
  <c r="G10"/>
  <c r="G9"/>
  <c r="G38" i="6"/>
  <c r="G36"/>
  <c r="G35"/>
  <c r="G34"/>
  <c r="G32"/>
  <c r="G30"/>
  <c r="G29"/>
  <c r="G28"/>
  <c r="G26"/>
  <c r="G25"/>
  <c r="G24"/>
  <c r="G23"/>
  <c r="G22"/>
  <c r="G21"/>
  <c r="G20"/>
  <c r="G18"/>
  <c r="G17"/>
  <c r="G16"/>
  <c r="G15"/>
  <c r="G14"/>
  <c r="G13"/>
  <c r="G10"/>
  <c r="G9"/>
  <c r="G33" i="4"/>
  <c r="G32"/>
  <c r="G31"/>
  <c r="G29"/>
  <c r="G28"/>
  <c r="G27"/>
  <c r="G26"/>
  <c r="G25"/>
  <c r="G24"/>
  <c r="G22"/>
  <c r="G21"/>
  <c r="G20"/>
  <c r="G19"/>
  <c r="G18"/>
  <c r="G17"/>
  <c r="G14"/>
  <c r="G13"/>
  <c r="G10"/>
  <c r="G9"/>
  <c r="G36" i="5"/>
  <c r="G34"/>
  <c r="G33"/>
  <c r="G32"/>
  <c r="G30"/>
  <c r="G29"/>
  <c r="G28"/>
  <c r="G27"/>
  <c r="G26"/>
  <c r="G25"/>
  <c r="G23"/>
  <c r="G22"/>
  <c r="G21"/>
  <c r="G20"/>
  <c r="G19"/>
  <c r="G18"/>
  <c r="G15"/>
  <c r="G14"/>
  <c r="G13"/>
  <c r="G9"/>
  <c r="G21" i="2"/>
  <c r="G20"/>
  <c r="G19"/>
  <c r="G18"/>
  <c r="G16"/>
  <c r="G15"/>
  <c r="G14"/>
  <c r="G13"/>
  <c r="G11"/>
  <c r="G10"/>
</calcChain>
</file>

<file path=xl/sharedStrings.xml><?xml version="1.0" encoding="utf-8"?>
<sst xmlns="http://schemas.openxmlformats.org/spreadsheetml/2006/main" count="477" uniqueCount="103">
  <si>
    <t>LICZBA ECTS W SEMESTRZE DLA STUDENTA:</t>
  </si>
  <si>
    <t>LICZBA GODZIN W SEMESTRZE DLA STUDENTA:</t>
  </si>
  <si>
    <t>Predicted number of students starting the cycle</t>
  </si>
  <si>
    <t>COMPULSORY COURSES</t>
  </si>
  <si>
    <t>No.</t>
  </si>
  <si>
    <t>Course name</t>
  </si>
  <si>
    <t>Type of class*</t>
  </si>
  <si>
    <t>Number of teaching hours</t>
  </si>
  <si>
    <t>Form of assessment</t>
  </si>
  <si>
    <t>Number of groups</t>
  </si>
  <si>
    <t>Total hours</t>
  </si>
  <si>
    <t>ECTS Points</t>
  </si>
  <si>
    <t>Introduction to Law</t>
  </si>
  <si>
    <t>exam</t>
  </si>
  <si>
    <t>Introduction to Sociology</t>
  </si>
  <si>
    <t>Ethics</t>
  </si>
  <si>
    <t>History of media</t>
  </si>
  <si>
    <t>Journalistic genres</t>
  </si>
  <si>
    <t>Contemporary literature</t>
  </si>
  <si>
    <t>Contemporary political systems</t>
  </si>
  <si>
    <t>Entepreneurship</t>
  </si>
  <si>
    <t>Network society</t>
  </si>
  <si>
    <t>Physical education</t>
  </si>
  <si>
    <t>Programme, level of studies I/I</t>
  </si>
  <si>
    <t>Year I Semester I</t>
  </si>
  <si>
    <t>lecture</t>
  </si>
  <si>
    <t>class</t>
  </si>
  <si>
    <t>tutorial</t>
  </si>
  <si>
    <t>foreign language class</t>
  </si>
  <si>
    <t>Year I Semester II</t>
  </si>
  <si>
    <t>Culture of language</t>
  </si>
  <si>
    <t>Communictation studies</t>
  </si>
  <si>
    <t>Introduction to Economy</t>
  </si>
  <si>
    <t>History of Europe in the 20th century</t>
  </si>
  <si>
    <t>Journalistic genres: press</t>
  </si>
  <si>
    <t>Journalistic genres: audiovisual media</t>
  </si>
  <si>
    <t>Logics</t>
  </si>
  <si>
    <t>History of philosophy</t>
  </si>
  <si>
    <t>ELECTIVE COURSES**</t>
  </si>
  <si>
    <t>Programme, level of studies I</t>
  </si>
  <si>
    <t>graded pass</t>
  </si>
  <si>
    <t>unrated</t>
  </si>
  <si>
    <t>annex 4 to programme documentation</t>
  </si>
  <si>
    <t>Course instructor</t>
  </si>
  <si>
    <t>Programme curriculum Journalism and Social Communication</t>
  </si>
  <si>
    <t>Year II Semester I</t>
  </si>
  <si>
    <t>Journalistic sources of information</t>
  </si>
  <si>
    <t>Advertising in contemporary society</t>
  </si>
  <si>
    <t>Psychology of communication</t>
  </si>
  <si>
    <t>The introduction to new and social media</t>
  </si>
  <si>
    <t>Journalistic workshop 1 (one workshop need to be chosen)</t>
  </si>
  <si>
    <t>Radio workshop</t>
  </si>
  <si>
    <t>workshop</t>
  </si>
  <si>
    <t>Television workshop</t>
  </si>
  <si>
    <t>Multimedia workshop</t>
  </si>
  <si>
    <t>Computer graphics and web design workshop</t>
  </si>
  <si>
    <t>Photography workshop</t>
  </si>
  <si>
    <t>Projects workshop</t>
  </si>
  <si>
    <t>Journalistic workshop 2 (one workshop need to be chosen)</t>
  </si>
  <si>
    <t>Chosen lecture 1 (one lecture need to be chosen)</t>
  </si>
  <si>
    <t>Citizen journalism and alternative media</t>
  </si>
  <si>
    <t>Popular culture</t>
  </si>
  <si>
    <t>Internet - legal problems</t>
  </si>
  <si>
    <t>Media studies – evalution of selected concepts aboard</t>
  </si>
  <si>
    <t xml:space="preserve">Foreign language or course in Polish </t>
  </si>
  <si>
    <t>Plan, level of studies II/I</t>
  </si>
  <si>
    <t>Year II Semester II</t>
  </si>
  <si>
    <t>Public relations</t>
  </si>
  <si>
    <t>Knowledge about culture</t>
  </si>
  <si>
    <t>Photography in media</t>
  </si>
  <si>
    <t>Techniques of media studies</t>
  </si>
  <si>
    <t>Journalistic workshop 1 (continuation)</t>
  </si>
  <si>
    <t>Journalistic workshop 2 (continuation)</t>
  </si>
  <si>
    <t>Chosen lecture 2 (one lecture need to be chosen)</t>
  </si>
  <si>
    <t>Public opinion and the media</t>
  </si>
  <si>
    <t>Graffiti as a medium of communication</t>
  </si>
  <si>
    <t xml:space="preserve">Rhetoric and eristic </t>
  </si>
  <si>
    <t>Academic year 2022/2023</t>
  </si>
  <si>
    <t>Cycle: from academic year 2022/2023</t>
  </si>
  <si>
    <t>Visual communication</t>
  </si>
  <si>
    <t>Political communication</t>
  </si>
  <si>
    <t xml:space="preserve">Bachelor seminar </t>
  </si>
  <si>
    <t>seminar</t>
  </si>
  <si>
    <t>Chosen lecture 3 (one lecture need to be chosen)</t>
  </si>
  <si>
    <t>Communication studies - evolution of selected concepts aboard</t>
  </si>
  <si>
    <t>Chosen lecture 4 (one lecture need to be chosen)</t>
  </si>
  <si>
    <t>Internship</t>
  </si>
  <si>
    <t>practical placement</t>
  </si>
  <si>
    <t>Year III Semester II</t>
  </si>
  <si>
    <t>History and theory of film</t>
  </si>
  <si>
    <t>Religious media</t>
  </si>
  <si>
    <t>Theory of art</t>
  </si>
  <si>
    <t>Seminar project</t>
  </si>
  <si>
    <t>Year III Semester I</t>
  </si>
  <si>
    <t>Tutoring</t>
  </si>
  <si>
    <t>The student undergoes training: Health and safety procedures training, Student rights and obligations, Student culture and ethos</t>
  </si>
  <si>
    <t>Voice emission and self-presentation</t>
  </si>
  <si>
    <t>Creative writing</t>
  </si>
  <si>
    <t>Media Law</t>
  </si>
  <si>
    <t>Cycle from academic year 2022/2023</t>
  </si>
  <si>
    <t>Cycle from academic year 2020/2021</t>
  </si>
  <si>
    <t>Programme plan Journalism and Social Communication</t>
  </si>
  <si>
    <t>Media systems and markets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</si>
</sst>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8">
    <xf numFmtId="0" fontId="0" fillId="0" borderId="0" xfId="0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0" fontId="3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3" xfId="0" applyFont="1" applyBorder="1"/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7" fillId="0" borderId="4" xfId="0" applyFont="1" applyBorder="1"/>
    <xf numFmtId="0" fontId="4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12" xfId="0" applyBorder="1"/>
    <xf numFmtId="0" fontId="8" fillId="0" borderId="0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0" fillId="0" borderId="0" xfId="0" applyFill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4" xfId="0" applyFont="1" applyFill="1" applyBorder="1"/>
    <xf numFmtId="0" fontId="8" fillId="0" borderId="11" xfId="0" applyFont="1" applyBorder="1" applyAlignment="1"/>
    <xf numFmtId="0" fontId="0" fillId="0" borderId="13" xfId="0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0" fillId="0" borderId="11" xfId="0" applyFont="1" applyBorder="1" applyAlignment="1"/>
    <xf numFmtId="0" fontId="0" fillId="0" borderId="1" xfId="0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/>
    <xf numFmtId="0" fontId="3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/>
    <xf numFmtId="0" fontId="0" fillId="0" borderId="13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="110" zoomScaleNormal="110" workbookViewId="0">
      <selection activeCell="I9" sqref="I9"/>
    </sheetView>
  </sheetViews>
  <sheetFormatPr defaultRowHeight="15"/>
  <cols>
    <col min="1" max="1" width="4" customWidth="1"/>
    <col min="2" max="2" width="42.42578125" customWidth="1"/>
    <col min="3" max="3" width="13.5703125" customWidth="1"/>
    <col min="5" max="5" width="11.5703125" customWidth="1"/>
    <col min="6" max="6" width="8" customWidth="1"/>
    <col min="7" max="7" width="7.28515625" customWidth="1"/>
    <col min="8" max="8" width="7.85546875" customWidth="1"/>
    <col min="9" max="9" width="29" customWidth="1"/>
  </cols>
  <sheetData>
    <row r="1" spans="1:9">
      <c r="F1" s="92" t="s">
        <v>42</v>
      </c>
      <c r="G1" s="92"/>
      <c r="H1" s="92"/>
      <c r="I1" s="92"/>
    </row>
    <row r="3" spans="1:9">
      <c r="B3" s="87" t="s">
        <v>101</v>
      </c>
      <c r="C3" s="88"/>
      <c r="D3" s="88"/>
      <c r="E3" s="88"/>
      <c r="F3" s="88"/>
      <c r="G3" s="88"/>
      <c r="H3" s="88"/>
    </row>
    <row r="4" spans="1:9">
      <c r="B4" s="89" t="s">
        <v>39</v>
      </c>
      <c r="C4" s="90"/>
      <c r="D4" s="90"/>
      <c r="E4" s="90"/>
      <c r="F4" s="90"/>
      <c r="G4" s="90"/>
      <c r="H4" s="90"/>
    </row>
    <row r="5" spans="1:9">
      <c r="B5" s="89" t="s">
        <v>77</v>
      </c>
      <c r="C5" s="90"/>
      <c r="D5" s="90"/>
      <c r="E5" s="90"/>
      <c r="F5" s="90"/>
      <c r="G5" s="90"/>
      <c r="H5" s="90"/>
    </row>
    <row r="6" spans="1:9">
      <c r="B6" s="2" t="s">
        <v>2</v>
      </c>
      <c r="D6" s="8">
        <v>15</v>
      </c>
      <c r="E6" s="93" t="s">
        <v>99</v>
      </c>
      <c r="F6" s="93"/>
      <c r="G6" s="93"/>
      <c r="H6" s="93"/>
    </row>
    <row r="7" spans="1:9">
      <c r="B7" s="2" t="s">
        <v>24</v>
      </c>
    </row>
    <row r="8" spans="1:9">
      <c r="A8" s="18"/>
      <c r="B8" s="91" t="s">
        <v>3</v>
      </c>
      <c r="C8" s="91"/>
      <c r="D8" s="91"/>
      <c r="E8" s="91"/>
      <c r="F8" s="91"/>
      <c r="G8" s="91"/>
      <c r="H8" s="91"/>
      <c r="I8" s="91"/>
    </row>
    <row r="9" spans="1:9" ht="60">
      <c r="A9" s="19" t="s">
        <v>4</v>
      </c>
      <c r="B9" s="19" t="s">
        <v>5</v>
      </c>
      <c r="C9" s="19" t="s">
        <v>6</v>
      </c>
      <c r="D9" s="20" t="s">
        <v>7</v>
      </c>
      <c r="E9" s="19" t="s">
        <v>8</v>
      </c>
      <c r="F9" s="19" t="s">
        <v>9</v>
      </c>
      <c r="G9" s="19" t="s">
        <v>10</v>
      </c>
      <c r="H9" s="19" t="s">
        <v>11</v>
      </c>
      <c r="I9" s="9" t="s">
        <v>43</v>
      </c>
    </row>
    <row r="10" spans="1:9">
      <c r="A10" s="22">
        <v>1</v>
      </c>
      <c r="B10" s="44" t="s">
        <v>12</v>
      </c>
      <c r="C10" s="35" t="s">
        <v>25</v>
      </c>
      <c r="D10" s="45">
        <v>30</v>
      </c>
      <c r="E10" s="35" t="s">
        <v>13</v>
      </c>
      <c r="F10" s="45">
        <v>1</v>
      </c>
      <c r="G10" s="45">
        <f>D10*F10</f>
        <v>30</v>
      </c>
      <c r="H10" s="45">
        <v>3</v>
      </c>
      <c r="I10" s="26"/>
    </row>
    <row r="11" spans="1:9">
      <c r="A11" s="85">
        <v>2</v>
      </c>
      <c r="B11" s="86" t="s">
        <v>14</v>
      </c>
      <c r="C11" s="35" t="s">
        <v>25</v>
      </c>
      <c r="D11" s="45">
        <v>30</v>
      </c>
      <c r="E11" s="35" t="s">
        <v>13</v>
      </c>
      <c r="F11" s="45">
        <v>1</v>
      </c>
      <c r="G11" s="45">
        <f>D11*F11</f>
        <v>30</v>
      </c>
      <c r="H11" s="85">
        <v>5</v>
      </c>
      <c r="I11" s="94"/>
    </row>
    <row r="12" spans="1:9">
      <c r="A12" s="85"/>
      <c r="B12" s="86"/>
      <c r="C12" s="35" t="s">
        <v>26</v>
      </c>
      <c r="D12" s="45">
        <v>30</v>
      </c>
      <c r="E12" s="35" t="s">
        <v>40</v>
      </c>
      <c r="F12" s="45">
        <v>1</v>
      </c>
      <c r="G12" s="45">
        <v>30</v>
      </c>
      <c r="H12" s="85"/>
      <c r="I12" s="95"/>
    </row>
    <row r="13" spans="1:9">
      <c r="A13" s="22">
        <v>3</v>
      </c>
      <c r="B13" s="44" t="s">
        <v>15</v>
      </c>
      <c r="C13" s="35" t="s">
        <v>25</v>
      </c>
      <c r="D13" s="45">
        <v>25</v>
      </c>
      <c r="E13" s="35" t="s">
        <v>13</v>
      </c>
      <c r="F13" s="45">
        <v>1</v>
      </c>
      <c r="G13" s="45">
        <f>D13*F13</f>
        <v>25</v>
      </c>
      <c r="H13" s="45">
        <v>1</v>
      </c>
      <c r="I13" s="73"/>
    </row>
    <row r="14" spans="1:9">
      <c r="A14" s="22">
        <v>4</v>
      </c>
      <c r="B14" s="44" t="s">
        <v>16</v>
      </c>
      <c r="C14" s="35" t="s">
        <v>27</v>
      </c>
      <c r="D14" s="45">
        <v>15</v>
      </c>
      <c r="E14" s="35" t="s">
        <v>40</v>
      </c>
      <c r="F14" s="45">
        <v>1</v>
      </c>
      <c r="G14" s="45">
        <f>D14*F14</f>
        <v>15</v>
      </c>
      <c r="H14" s="45">
        <v>2</v>
      </c>
      <c r="I14" s="74"/>
    </row>
    <row r="15" spans="1:9">
      <c r="A15" s="22">
        <v>5</v>
      </c>
      <c r="B15" s="44" t="s">
        <v>17</v>
      </c>
      <c r="C15" s="35" t="s">
        <v>25</v>
      </c>
      <c r="D15" s="45">
        <v>30</v>
      </c>
      <c r="E15" s="35" t="s">
        <v>13</v>
      </c>
      <c r="F15" s="45">
        <v>1</v>
      </c>
      <c r="G15" s="45">
        <f>D15*F15</f>
        <v>30</v>
      </c>
      <c r="H15" s="45">
        <v>4</v>
      </c>
      <c r="I15" s="84"/>
    </row>
    <row r="16" spans="1:9">
      <c r="A16" s="85">
        <v>6</v>
      </c>
      <c r="B16" s="86" t="s">
        <v>18</v>
      </c>
      <c r="C16" s="96" t="s">
        <v>27</v>
      </c>
      <c r="D16" s="85">
        <v>30</v>
      </c>
      <c r="E16" s="96" t="s">
        <v>40</v>
      </c>
      <c r="F16" s="85">
        <v>1</v>
      </c>
      <c r="G16" s="85">
        <f>D16*F16</f>
        <v>30</v>
      </c>
      <c r="H16" s="85">
        <v>4</v>
      </c>
      <c r="I16" s="94"/>
    </row>
    <row r="17" spans="1:9" ht="3.75" customHeight="1">
      <c r="A17" s="85"/>
      <c r="B17" s="86"/>
      <c r="C17" s="96"/>
      <c r="D17" s="85"/>
      <c r="E17" s="96"/>
      <c r="F17" s="85"/>
      <c r="G17" s="85"/>
      <c r="H17" s="85"/>
      <c r="I17" s="95"/>
    </row>
    <row r="18" spans="1:9">
      <c r="A18" s="85">
        <v>7</v>
      </c>
      <c r="B18" s="86" t="s">
        <v>19</v>
      </c>
      <c r="C18" s="35" t="s">
        <v>25</v>
      </c>
      <c r="D18" s="45">
        <v>30</v>
      </c>
      <c r="E18" s="35" t="s">
        <v>13</v>
      </c>
      <c r="F18" s="45">
        <v>1</v>
      </c>
      <c r="G18" s="45">
        <f>D18*F18</f>
        <v>30</v>
      </c>
      <c r="H18" s="85">
        <v>4</v>
      </c>
      <c r="I18" s="75"/>
    </row>
    <row r="19" spans="1:9">
      <c r="A19" s="85"/>
      <c r="B19" s="86"/>
      <c r="C19" s="35" t="s">
        <v>26</v>
      </c>
      <c r="D19" s="45">
        <v>15</v>
      </c>
      <c r="E19" s="35" t="s">
        <v>40</v>
      </c>
      <c r="F19" s="45">
        <v>1</v>
      </c>
      <c r="G19" s="45">
        <f>D19*F19</f>
        <v>15</v>
      </c>
      <c r="H19" s="85"/>
      <c r="I19" s="55"/>
    </row>
    <row r="20" spans="1:9">
      <c r="A20" s="22">
        <v>8</v>
      </c>
      <c r="B20" s="44" t="s">
        <v>20</v>
      </c>
      <c r="C20" s="35" t="s">
        <v>52</v>
      </c>
      <c r="D20" s="45">
        <v>15</v>
      </c>
      <c r="E20" s="35" t="s">
        <v>40</v>
      </c>
      <c r="F20" s="45">
        <v>1</v>
      </c>
      <c r="G20" s="45">
        <f>D20*F20</f>
        <v>15</v>
      </c>
      <c r="H20" s="45">
        <v>1</v>
      </c>
      <c r="I20" s="55"/>
    </row>
    <row r="21" spans="1:9">
      <c r="A21" s="22">
        <v>9</v>
      </c>
      <c r="B21" s="44" t="s">
        <v>21</v>
      </c>
      <c r="C21" s="35" t="s">
        <v>27</v>
      </c>
      <c r="D21" s="45">
        <v>30</v>
      </c>
      <c r="E21" s="35" t="s">
        <v>40</v>
      </c>
      <c r="F21" s="45">
        <v>1</v>
      </c>
      <c r="G21" s="45">
        <f>D21*F21</f>
        <v>30</v>
      </c>
      <c r="H21" s="45">
        <v>3</v>
      </c>
      <c r="I21" s="73"/>
    </row>
    <row r="22" spans="1:9">
      <c r="A22" s="22">
        <v>10</v>
      </c>
      <c r="B22" s="44" t="s">
        <v>94</v>
      </c>
      <c r="C22" s="35" t="s">
        <v>52</v>
      </c>
      <c r="D22" s="45">
        <v>15</v>
      </c>
      <c r="E22" s="35" t="s">
        <v>40</v>
      </c>
      <c r="F22" s="45">
        <v>1</v>
      </c>
      <c r="G22" s="45">
        <v>15</v>
      </c>
      <c r="H22" s="45">
        <v>1</v>
      </c>
      <c r="I22" s="35"/>
    </row>
    <row r="23" spans="1:9">
      <c r="A23" s="5"/>
      <c r="B23" s="91" t="s">
        <v>38</v>
      </c>
      <c r="C23" s="91"/>
      <c r="D23" s="91"/>
      <c r="E23" s="91"/>
      <c r="F23" s="91"/>
      <c r="G23" s="91"/>
      <c r="H23" s="91"/>
      <c r="I23" s="91"/>
    </row>
    <row r="24" spans="1:9">
      <c r="A24" s="36">
        <v>1</v>
      </c>
      <c r="B24" s="21" t="s">
        <v>22</v>
      </c>
      <c r="C24" s="4" t="s">
        <v>26</v>
      </c>
      <c r="D24" s="36">
        <v>30</v>
      </c>
      <c r="E24" s="4" t="s">
        <v>41</v>
      </c>
      <c r="F24" s="19"/>
      <c r="G24" s="36">
        <v>30</v>
      </c>
      <c r="H24" s="36">
        <v>0</v>
      </c>
      <c r="I24" s="54"/>
    </row>
    <row r="25" spans="1:9" ht="45">
      <c r="A25" s="5">
        <v>2</v>
      </c>
      <c r="B25" s="48" t="s">
        <v>64</v>
      </c>
      <c r="C25" s="26" t="s">
        <v>28</v>
      </c>
      <c r="D25" s="47">
        <v>30</v>
      </c>
      <c r="E25" s="4" t="s">
        <v>40</v>
      </c>
      <c r="F25" s="47"/>
      <c r="G25" s="47">
        <v>30</v>
      </c>
      <c r="H25" s="47">
        <v>2</v>
      </c>
      <c r="I25" s="55"/>
    </row>
    <row r="26" spans="1:9">
      <c r="B26" s="76" t="s">
        <v>95</v>
      </c>
      <c r="C26" s="72"/>
      <c r="D26" s="72"/>
      <c r="E26" s="72"/>
      <c r="F26" s="72"/>
      <c r="G26" s="72"/>
      <c r="H26" s="49"/>
      <c r="I26" s="50"/>
    </row>
    <row r="27" spans="1:9" ht="15.75" thickBot="1">
      <c r="B27" s="51"/>
      <c r="C27" s="51"/>
      <c r="D27" s="51"/>
      <c r="E27" s="51"/>
      <c r="F27" s="51"/>
      <c r="G27" s="51"/>
      <c r="H27" s="49"/>
      <c r="I27" s="49"/>
    </row>
    <row r="28" spans="1:9">
      <c r="A28" s="7"/>
      <c r="B28" s="30" t="s">
        <v>1</v>
      </c>
      <c r="C28" s="3">
        <f>SUM(D10:D22,D24,D25)</f>
        <v>355</v>
      </c>
    </row>
    <row r="29" spans="1:9" ht="15.75" thickBot="1">
      <c r="B29" s="31" t="s">
        <v>0</v>
      </c>
      <c r="C29" s="34">
        <f>SUM(H10:H25)</f>
        <v>30</v>
      </c>
    </row>
  </sheetData>
  <mergeCells count="23">
    <mergeCell ref="A18:A19"/>
    <mergeCell ref="F1:I1"/>
    <mergeCell ref="E6:H6"/>
    <mergeCell ref="B23:I23"/>
    <mergeCell ref="A11:A12"/>
    <mergeCell ref="B11:B12"/>
    <mergeCell ref="H11:H12"/>
    <mergeCell ref="I11:I12"/>
    <mergeCell ref="A16:A17"/>
    <mergeCell ref="B16:B17"/>
    <mergeCell ref="H16:H17"/>
    <mergeCell ref="I16:I17"/>
    <mergeCell ref="C16:C17"/>
    <mergeCell ref="D16:D17"/>
    <mergeCell ref="E16:E17"/>
    <mergeCell ref="F16:F17"/>
    <mergeCell ref="B18:B19"/>
    <mergeCell ref="H18:H19"/>
    <mergeCell ref="B3:H3"/>
    <mergeCell ref="B4:H4"/>
    <mergeCell ref="B5:H5"/>
    <mergeCell ref="B8:I8"/>
    <mergeCell ref="G16:G1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I23" sqref="I23:I24"/>
    </sheetView>
  </sheetViews>
  <sheetFormatPr defaultRowHeight="15"/>
  <cols>
    <col min="1" max="1" width="5.28515625" customWidth="1"/>
    <col min="2" max="2" width="42.42578125" customWidth="1"/>
    <col min="3" max="3" width="13.28515625" customWidth="1"/>
    <col min="5" max="5" width="11.140625" customWidth="1"/>
    <col min="6" max="6" width="8" customWidth="1"/>
    <col min="7" max="7" width="7.85546875" customWidth="1"/>
    <col min="8" max="8" width="8" customWidth="1"/>
    <col min="9" max="9" width="31.85546875" customWidth="1"/>
  </cols>
  <sheetData>
    <row r="1" spans="1:9">
      <c r="F1" s="92" t="s">
        <v>42</v>
      </c>
      <c r="G1" s="92"/>
      <c r="H1" s="92"/>
      <c r="I1" s="92"/>
    </row>
    <row r="4" spans="1:9">
      <c r="B4" s="87" t="s">
        <v>101</v>
      </c>
      <c r="C4" s="88"/>
      <c r="D4" s="88"/>
      <c r="E4" s="88"/>
      <c r="F4" s="88"/>
      <c r="G4" s="88"/>
      <c r="H4" s="88"/>
    </row>
    <row r="5" spans="1:9">
      <c r="B5" s="89" t="s">
        <v>23</v>
      </c>
      <c r="C5" s="90"/>
      <c r="D5" s="90"/>
      <c r="E5" s="90"/>
      <c r="F5" s="90"/>
      <c r="G5" s="90"/>
      <c r="H5" s="90"/>
    </row>
    <row r="6" spans="1:9">
      <c r="B6" s="89" t="s">
        <v>77</v>
      </c>
      <c r="C6" s="90"/>
      <c r="D6" s="90"/>
      <c r="E6" s="90"/>
      <c r="F6" s="90"/>
      <c r="G6" s="90"/>
      <c r="H6" s="90"/>
    </row>
    <row r="7" spans="1:9">
      <c r="B7" s="2" t="s">
        <v>2</v>
      </c>
      <c r="C7" s="8">
        <v>15</v>
      </c>
      <c r="D7" s="6"/>
      <c r="E7" s="93" t="s">
        <v>99</v>
      </c>
      <c r="F7" s="93"/>
      <c r="G7" s="93"/>
      <c r="H7" s="93"/>
    </row>
    <row r="8" spans="1:9">
      <c r="B8" s="2" t="s">
        <v>29</v>
      </c>
    </row>
    <row r="9" spans="1:9">
      <c r="A9" s="18"/>
      <c r="B9" s="91" t="s">
        <v>3</v>
      </c>
      <c r="C9" s="91"/>
      <c r="D9" s="91"/>
      <c r="E9" s="91"/>
      <c r="F9" s="91"/>
      <c r="G9" s="91"/>
      <c r="H9" s="91"/>
      <c r="I9" s="91"/>
    </row>
    <row r="10" spans="1:9" ht="100.9" customHeight="1">
      <c r="A10" s="19" t="s">
        <v>4</v>
      </c>
      <c r="B10" s="19" t="s">
        <v>5</v>
      </c>
      <c r="C10" s="19" t="s">
        <v>6</v>
      </c>
      <c r="D10" s="20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9" t="s">
        <v>43</v>
      </c>
    </row>
    <row r="11" spans="1:9" ht="14.45" customHeight="1">
      <c r="A11" s="5">
        <v>1</v>
      </c>
      <c r="B11" s="29" t="s">
        <v>30</v>
      </c>
      <c r="C11" s="4" t="s">
        <v>27</v>
      </c>
      <c r="D11" s="5">
        <v>30</v>
      </c>
      <c r="E11" s="4" t="s">
        <v>40</v>
      </c>
      <c r="F11" s="5">
        <v>1</v>
      </c>
      <c r="G11" s="5">
        <f>D11*F11</f>
        <v>30</v>
      </c>
      <c r="H11" s="5">
        <v>4</v>
      </c>
      <c r="I11" s="52"/>
    </row>
    <row r="12" spans="1:9" ht="14.45" customHeight="1">
      <c r="A12" s="85">
        <v>2</v>
      </c>
      <c r="B12" s="100" t="s">
        <v>31</v>
      </c>
      <c r="C12" s="35" t="s">
        <v>25</v>
      </c>
      <c r="D12" s="22">
        <v>30</v>
      </c>
      <c r="E12" s="35" t="s">
        <v>13</v>
      </c>
      <c r="F12" s="22">
        <v>1</v>
      </c>
      <c r="G12" s="22">
        <f>D12*F12</f>
        <v>30</v>
      </c>
      <c r="H12" s="102">
        <v>5</v>
      </c>
      <c r="I12" s="53"/>
    </row>
    <row r="13" spans="1:9">
      <c r="A13" s="85"/>
      <c r="B13" s="101"/>
      <c r="C13" s="35" t="s">
        <v>26</v>
      </c>
      <c r="D13" s="22">
        <v>30</v>
      </c>
      <c r="E13" s="35" t="s">
        <v>40</v>
      </c>
      <c r="F13" s="22">
        <v>1</v>
      </c>
      <c r="G13" s="22">
        <v>30</v>
      </c>
      <c r="H13" s="103"/>
      <c r="I13" s="53"/>
    </row>
    <row r="14" spans="1:9">
      <c r="A14" s="22">
        <v>4</v>
      </c>
      <c r="B14" s="38" t="s">
        <v>32</v>
      </c>
      <c r="C14" s="35" t="s">
        <v>25</v>
      </c>
      <c r="D14" s="22">
        <v>30</v>
      </c>
      <c r="E14" s="35" t="s">
        <v>13</v>
      </c>
      <c r="F14" s="22">
        <v>1</v>
      </c>
      <c r="G14" s="22">
        <f t="shared" ref="G14:G19" si="0">D14*F14</f>
        <v>30</v>
      </c>
      <c r="H14" s="22">
        <v>3</v>
      </c>
      <c r="I14" s="77"/>
    </row>
    <row r="15" spans="1:9">
      <c r="A15" s="22">
        <v>5</v>
      </c>
      <c r="B15" s="38" t="s">
        <v>33</v>
      </c>
      <c r="C15" s="35" t="s">
        <v>25</v>
      </c>
      <c r="D15" s="22">
        <v>30</v>
      </c>
      <c r="E15" s="35" t="s">
        <v>13</v>
      </c>
      <c r="F15" s="22">
        <v>1</v>
      </c>
      <c r="G15" s="22">
        <f>D15*F15</f>
        <v>30</v>
      </c>
      <c r="H15" s="22">
        <v>3</v>
      </c>
      <c r="I15" s="77"/>
    </row>
    <row r="16" spans="1:9" ht="14.45" customHeight="1">
      <c r="A16" s="22">
        <v>6</v>
      </c>
      <c r="B16" s="38" t="s">
        <v>96</v>
      </c>
      <c r="C16" s="35" t="s">
        <v>26</v>
      </c>
      <c r="D16" s="22">
        <v>30</v>
      </c>
      <c r="E16" s="35" t="s">
        <v>40</v>
      </c>
      <c r="F16" s="22">
        <v>1</v>
      </c>
      <c r="G16" s="22">
        <f t="shared" si="0"/>
        <v>30</v>
      </c>
      <c r="H16" s="22">
        <v>3</v>
      </c>
      <c r="I16" s="27"/>
    </row>
    <row r="17" spans="1:9">
      <c r="A17" s="22">
        <v>7</v>
      </c>
      <c r="B17" s="38" t="s">
        <v>34</v>
      </c>
      <c r="C17" s="35" t="s">
        <v>26</v>
      </c>
      <c r="D17" s="22">
        <v>30</v>
      </c>
      <c r="E17" s="35" t="s">
        <v>40</v>
      </c>
      <c r="F17" s="22">
        <v>1</v>
      </c>
      <c r="G17" s="22">
        <f t="shared" si="0"/>
        <v>30</v>
      </c>
      <c r="H17" s="22">
        <v>3</v>
      </c>
      <c r="I17" s="56"/>
    </row>
    <row r="18" spans="1:9">
      <c r="A18" s="22">
        <v>8</v>
      </c>
      <c r="B18" s="38" t="s">
        <v>35</v>
      </c>
      <c r="C18" s="35" t="s">
        <v>26</v>
      </c>
      <c r="D18" s="22">
        <v>30</v>
      </c>
      <c r="E18" s="35" t="s">
        <v>40</v>
      </c>
      <c r="F18" s="22">
        <v>1</v>
      </c>
      <c r="G18" s="22">
        <f t="shared" si="0"/>
        <v>30</v>
      </c>
      <c r="H18" s="22">
        <v>3</v>
      </c>
      <c r="I18" s="54"/>
    </row>
    <row r="19" spans="1:9">
      <c r="A19" s="85">
        <v>9</v>
      </c>
      <c r="B19" s="100" t="s">
        <v>36</v>
      </c>
      <c r="C19" s="35" t="s">
        <v>25</v>
      </c>
      <c r="D19" s="22">
        <v>10</v>
      </c>
      <c r="E19" s="35" t="s">
        <v>13</v>
      </c>
      <c r="F19" s="22">
        <v>1</v>
      </c>
      <c r="G19" s="22">
        <f t="shared" si="0"/>
        <v>10</v>
      </c>
      <c r="H19" s="102">
        <v>2</v>
      </c>
      <c r="I19" s="104"/>
    </row>
    <row r="20" spans="1:9" ht="14.45" customHeight="1">
      <c r="A20" s="85"/>
      <c r="B20" s="101"/>
      <c r="C20" s="35" t="s">
        <v>26</v>
      </c>
      <c r="D20" s="22">
        <v>15</v>
      </c>
      <c r="E20" s="35" t="s">
        <v>40</v>
      </c>
      <c r="F20" s="22">
        <v>1</v>
      </c>
      <c r="G20" s="22">
        <v>15</v>
      </c>
      <c r="H20" s="103"/>
      <c r="I20" s="95"/>
    </row>
    <row r="21" spans="1:9">
      <c r="A21" s="22">
        <v>10</v>
      </c>
      <c r="B21" s="38" t="s">
        <v>37</v>
      </c>
      <c r="C21" s="35" t="s">
        <v>25</v>
      </c>
      <c r="D21" s="22">
        <v>30</v>
      </c>
      <c r="E21" s="35" t="s">
        <v>13</v>
      </c>
      <c r="F21" s="22">
        <v>1</v>
      </c>
      <c r="G21" s="22">
        <f>D21*F21</f>
        <v>30</v>
      </c>
      <c r="H21" s="22">
        <v>2</v>
      </c>
      <c r="I21" s="64"/>
    </row>
    <row r="22" spans="1:9">
      <c r="A22" s="22"/>
      <c r="B22" s="97" t="s">
        <v>38</v>
      </c>
      <c r="C22" s="98"/>
      <c r="D22" s="98"/>
      <c r="E22" s="98"/>
      <c r="F22" s="98"/>
      <c r="G22" s="98"/>
      <c r="H22" s="98"/>
      <c r="I22" s="99"/>
    </row>
    <row r="23" spans="1:9">
      <c r="A23" s="39">
        <v>11</v>
      </c>
      <c r="B23" s="38" t="s">
        <v>22</v>
      </c>
      <c r="C23" s="35" t="s">
        <v>26</v>
      </c>
      <c r="D23" s="39">
        <v>30</v>
      </c>
      <c r="E23" s="35" t="s">
        <v>41</v>
      </c>
      <c r="F23" s="20"/>
      <c r="G23" s="39">
        <v>30</v>
      </c>
      <c r="H23" s="39">
        <v>0</v>
      </c>
      <c r="I23" s="54"/>
    </row>
    <row r="24" spans="1:9" ht="45">
      <c r="A24" s="22">
        <v>12</v>
      </c>
      <c r="B24" s="38" t="s">
        <v>64</v>
      </c>
      <c r="C24" s="38" t="s">
        <v>28</v>
      </c>
      <c r="D24" s="22">
        <v>30</v>
      </c>
      <c r="E24" s="35" t="s">
        <v>40</v>
      </c>
      <c r="F24" s="22"/>
      <c r="G24" s="22">
        <v>30</v>
      </c>
      <c r="H24" s="22">
        <v>2</v>
      </c>
      <c r="I24" s="55"/>
    </row>
    <row r="25" spans="1:9" ht="15.75" thickBot="1">
      <c r="A25" s="24"/>
      <c r="B25" s="24"/>
      <c r="C25" s="24"/>
      <c r="D25" s="24"/>
      <c r="E25" s="24"/>
      <c r="F25" s="24"/>
      <c r="G25" s="24"/>
      <c r="H25" s="24"/>
      <c r="I25" s="24"/>
    </row>
    <row r="26" spans="1:9">
      <c r="A26" s="40"/>
      <c r="B26" s="41" t="s">
        <v>1</v>
      </c>
      <c r="C26" s="42">
        <f>SUM(D11:D21,D23,D24)</f>
        <v>355</v>
      </c>
      <c r="D26" s="24"/>
      <c r="E26" s="24"/>
      <c r="F26" s="24"/>
      <c r="G26" s="24"/>
      <c r="H26" s="24"/>
      <c r="I26" s="24"/>
    </row>
    <row r="27" spans="1:9" ht="15.75" thickBot="1">
      <c r="A27" s="24"/>
      <c r="B27" s="43" t="s">
        <v>0</v>
      </c>
      <c r="C27" s="34">
        <f>SUM(H11:H21,H24)</f>
        <v>30</v>
      </c>
      <c r="D27" s="24"/>
      <c r="E27" s="24"/>
      <c r="F27" s="24"/>
      <c r="G27" s="24"/>
      <c r="H27" s="24"/>
      <c r="I27" s="24"/>
    </row>
  </sheetData>
  <mergeCells count="14">
    <mergeCell ref="A19:A20"/>
    <mergeCell ref="B19:B20"/>
    <mergeCell ref="H19:H20"/>
    <mergeCell ref="I19:I20"/>
    <mergeCell ref="F1:I1"/>
    <mergeCell ref="E7:H7"/>
    <mergeCell ref="A12:A13"/>
    <mergeCell ref="B12:B13"/>
    <mergeCell ref="H12:H13"/>
    <mergeCell ref="B22:I22"/>
    <mergeCell ref="B4:H4"/>
    <mergeCell ref="B5:H5"/>
    <mergeCell ref="B6:H6"/>
    <mergeCell ref="B9:I9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I8" sqref="I8"/>
    </sheetView>
  </sheetViews>
  <sheetFormatPr defaultRowHeight="15"/>
  <cols>
    <col min="1" max="1" width="4.7109375" customWidth="1"/>
    <col min="2" max="2" width="42.5703125" customWidth="1"/>
    <col min="3" max="3" width="11" customWidth="1"/>
    <col min="5" max="5" width="12.85546875" customWidth="1"/>
    <col min="6" max="6" width="8.28515625" customWidth="1"/>
    <col min="7" max="7" width="7.5703125" customWidth="1"/>
    <col min="8" max="8" width="8" customWidth="1"/>
    <col min="9" max="9" width="29.85546875" customWidth="1"/>
  </cols>
  <sheetData>
    <row r="1" spans="1:9">
      <c r="F1" s="92" t="s">
        <v>42</v>
      </c>
      <c r="G1" s="92"/>
      <c r="H1" s="92"/>
      <c r="I1" s="92"/>
    </row>
    <row r="2" spans="1:9">
      <c r="A2" s="10"/>
      <c r="B2" s="111" t="s">
        <v>44</v>
      </c>
      <c r="C2" s="111"/>
      <c r="D2" s="111"/>
      <c r="E2" s="111"/>
      <c r="F2" s="111"/>
      <c r="G2" s="111"/>
      <c r="H2" s="111"/>
      <c r="I2" s="10"/>
    </row>
    <row r="3" spans="1:9">
      <c r="A3" s="10"/>
      <c r="B3" s="112" t="s">
        <v>65</v>
      </c>
      <c r="C3" s="112"/>
      <c r="D3" s="112"/>
      <c r="E3" s="112"/>
      <c r="F3" s="112"/>
      <c r="G3" s="112"/>
      <c r="H3" s="112"/>
      <c r="I3" s="10"/>
    </row>
    <row r="4" spans="1:9">
      <c r="A4" s="10"/>
      <c r="B4" s="112" t="s">
        <v>78</v>
      </c>
      <c r="C4" s="112"/>
      <c r="D4" s="112"/>
      <c r="E4" s="112"/>
      <c r="F4" s="112"/>
      <c r="G4" s="112"/>
      <c r="H4" s="112"/>
      <c r="I4" s="10"/>
    </row>
    <row r="5" spans="1:9">
      <c r="A5" s="10"/>
      <c r="B5" s="11" t="s">
        <v>2</v>
      </c>
      <c r="D5" s="12">
        <v>15</v>
      </c>
      <c r="E5" s="93" t="s">
        <v>100</v>
      </c>
      <c r="F5" s="93"/>
      <c r="G5" s="93"/>
      <c r="H5" s="93"/>
      <c r="I5" s="10"/>
    </row>
    <row r="6" spans="1:9">
      <c r="A6" s="10"/>
      <c r="B6" s="11" t="s">
        <v>45</v>
      </c>
      <c r="C6" s="10"/>
      <c r="D6" s="10"/>
      <c r="E6" s="10"/>
      <c r="F6" s="10"/>
      <c r="G6" s="10"/>
      <c r="H6" s="10"/>
      <c r="I6" s="10"/>
    </row>
    <row r="7" spans="1:9">
      <c r="A7" s="18"/>
      <c r="B7" s="91" t="s">
        <v>3</v>
      </c>
      <c r="C7" s="91"/>
      <c r="D7" s="91"/>
      <c r="E7" s="91"/>
      <c r="F7" s="91"/>
      <c r="G7" s="91"/>
      <c r="H7" s="91"/>
      <c r="I7" s="91"/>
    </row>
    <row r="8" spans="1:9" ht="60">
      <c r="A8" s="19" t="s">
        <v>4</v>
      </c>
      <c r="B8" s="19" t="s">
        <v>5</v>
      </c>
      <c r="C8" s="19" t="s">
        <v>6</v>
      </c>
      <c r="D8" s="20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9" t="s">
        <v>43</v>
      </c>
    </row>
    <row r="9" spans="1:9" ht="15" customHeight="1">
      <c r="A9" s="115">
        <v>1</v>
      </c>
      <c r="B9" s="116" t="s">
        <v>46</v>
      </c>
      <c r="C9" s="4" t="s">
        <v>25</v>
      </c>
      <c r="D9" s="5">
        <v>15</v>
      </c>
      <c r="E9" s="4" t="s">
        <v>13</v>
      </c>
      <c r="F9" s="5">
        <v>1</v>
      </c>
      <c r="G9" s="5">
        <f>D9*F9</f>
        <v>15</v>
      </c>
      <c r="H9" s="117">
        <v>4</v>
      </c>
      <c r="I9" s="62"/>
    </row>
    <row r="10" spans="1:9">
      <c r="A10" s="115"/>
      <c r="B10" s="116"/>
      <c r="C10" s="4" t="s">
        <v>26</v>
      </c>
      <c r="D10" s="5">
        <v>15</v>
      </c>
      <c r="E10" s="4" t="s">
        <v>40</v>
      </c>
      <c r="F10" s="5">
        <v>1</v>
      </c>
      <c r="G10" s="5">
        <v>15</v>
      </c>
      <c r="H10" s="117"/>
      <c r="I10" s="62"/>
    </row>
    <row r="11" spans="1:9" ht="14.45" customHeight="1">
      <c r="A11" s="115">
        <v>2</v>
      </c>
      <c r="B11" s="116" t="s">
        <v>97</v>
      </c>
      <c r="C11" s="96" t="s">
        <v>27</v>
      </c>
      <c r="D11" s="85">
        <v>30</v>
      </c>
      <c r="E11" s="114" t="s">
        <v>40</v>
      </c>
      <c r="F11" s="115">
        <v>1</v>
      </c>
      <c r="G11" s="115">
        <v>30</v>
      </c>
      <c r="H11" s="85">
        <v>3</v>
      </c>
      <c r="I11" s="113"/>
    </row>
    <row r="12" spans="1:9">
      <c r="A12" s="115"/>
      <c r="B12" s="116"/>
      <c r="C12" s="96"/>
      <c r="D12" s="96"/>
      <c r="E12" s="114"/>
      <c r="F12" s="114"/>
      <c r="G12" s="114"/>
      <c r="H12" s="85"/>
      <c r="I12" s="113"/>
    </row>
    <row r="13" spans="1:9">
      <c r="A13" s="5">
        <v>3</v>
      </c>
      <c r="B13" s="29" t="s">
        <v>47</v>
      </c>
      <c r="C13" s="4" t="s">
        <v>27</v>
      </c>
      <c r="D13" s="69">
        <v>15</v>
      </c>
      <c r="E13" s="114" t="s">
        <v>40</v>
      </c>
      <c r="F13" s="5">
        <v>1</v>
      </c>
      <c r="G13" s="70">
        <f>D13*F13</f>
        <v>15</v>
      </c>
      <c r="H13" s="22">
        <v>3</v>
      </c>
      <c r="I13" s="55"/>
    </row>
    <row r="14" spans="1:9">
      <c r="A14" s="5">
        <v>4</v>
      </c>
      <c r="B14" s="29" t="s">
        <v>48</v>
      </c>
      <c r="C14" s="4" t="s">
        <v>25</v>
      </c>
      <c r="D14" s="5">
        <v>30</v>
      </c>
      <c r="E14" s="114"/>
      <c r="F14" s="5">
        <v>1</v>
      </c>
      <c r="G14" s="5">
        <f>D14*F14</f>
        <v>30</v>
      </c>
      <c r="H14" s="69">
        <v>4</v>
      </c>
      <c r="I14" s="57"/>
    </row>
    <row r="15" spans="1:9">
      <c r="A15" s="5">
        <v>5</v>
      </c>
      <c r="B15" s="29" t="s">
        <v>49</v>
      </c>
      <c r="C15" s="4" t="s">
        <v>25</v>
      </c>
      <c r="D15" s="5">
        <v>30</v>
      </c>
      <c r="E15" s="4" t="s">
        <v>13</v>
      </c>
      <c r="F15" s="5">
        <v>1</v>
      </c>
      <c r="G15" s="5">
        <f>D15*F15</f>
        <v>30</v>
      </c>
      <c r="H15" s="22">
        <v>3</v>
      </c>
      <c r="I15" s="58"/>
    </row>
    <row r="16" spans="1:9">
      <c r="A16" s="5"/>
      <c r="B16" s="91" t="s">
        <v>38</v>
      </c>
      <c r="C16" s="91"/>
      <c r="D16" s="91"/>
      <c r="E16" s="91"/>
      <c r="F16" s="91"/>
      <c r="G16" s="91"/>
      <c r="H16" s="91"/>
      <c r="I16" s="91"/>
    </row>
    <row r="17" spans="1:9" ht="30" customHeight="1">
      <c r="A17" s="5">
        <v>1</v>
      </c>
      <c r="B17" s="105" t="s">
        <v>50</v>
      </c>
      <c r="C17" s="106"/>
      <c r="D17" s="107"/>
      <c r="E17" s="4"/>
      <c r="F17" s="5"/>
      <c r="G17" s="5"/>
      <c r="H17" s="5"/>
      <c r="I17" s="23"/>
    </row>
    <row r="18" spans="1:9">
      <c r="A18" s="5"/>
      <c r="B18" s="29" t="s">
        <v>51</v>
      </c>
      <c r="C18" s="25" t="s">
        <v>52</v>
      </c>
      <c r="D18" s="5">
        <v>30</v>
      </c>
      <c r="E18" s="4" t="s">
        <v>40</v>
      </c>
      <c r="F18" s="5">
        <v>1</v>
      </c>
      <c r="G18" s="5">
        <f t="shared" ref="G18:G23" si="0">D18*F18</f>
        <v>30</v>
      </c>
      <c r="H18" s="5">
        <v>4</v>
      </c>
      <c r="I18" s="59"/>
    </row>
    <row r="19" spans="1:9">
      <c r="A19" s="5"/>
      <c r="B19" s="29" t="s">
        <v>53</v>
      </c>
      <c r="C19" s="25" t="s">
        <v>52</v>
      </c>
      <c r="D19" s="5">
        <v>30</v>
      </c>
      <c r="E19" s="4" t="s">
        <v>40</v>
      </c>
      <c r="F19" s="5">
        <v>1</v>
      </c>
      <c r="G19" s="5">
        <f t="shared" si="0"/>
        <v>30</v>
      </c>
      <c r="H19" s="5">
        <v>4</v>
      </c>
      <c r="I19" s="59"/>
    </row>
    <row r="20" spans="1:9">
      <c r="A20" s="5"/>
      <c r="B20" s="29" t="s">
        <v>54</v>
      </c>
      <c r="C20" s="25" t="s">
        <v>52</v>
      </c>
      <c r="D20" s="5">
        <v>30</v>
      </c>
      <c r="E20" s="4" t="s">
        <v>40</v>
      </c>
      <c r="F20" s="5">
        <v>1</v>
      </c>
      <c r="G20" s="5">
        <f t="shared" si="0"/>
        <v>30</v>
      </c>
      <c r="H20" s="5">
        <v>4</v>
      </c>
      <c r="I20" s="56"/>
    </row>
    <row r="21" spans="1:9">
      <c r="A21" s="5"/>
      <c r="B21" s="29" t="s">
        <v>55</v>
      </c>
      <c r="C21" s="25" t="s">
        <v>52</v>
      </c>
      <c r="D21" s="5">
        <v>30</v>
      </c>
      <c r="E21" s="4" t="s">
        <v>40</v>
      </c>
      <c r="F21" s="5">
        <v>1</v>
      </c>
      <c r="G21" s="5">
        <f t="shared" si="0"/>
        <v>30</v>
      </c>
      <c r="H21" s="5">
        <v>4</v>
      </c>
      <c r="I21" s="58"/>
    </row>
    <row r="22" spans="1:9">
      <c r="A22" s="5"/>
      <c r="B22" s="29" t="s">
        <v>56</v>
      </c>
      <c r="C22" s="25" t="s">
        <v>52</v>
      </c>
      <c r="D22" s="5">
        <v>30</v>
      </c>
      <c r="E22" s="4" t="s">
        <v>40</v>
      </c>
      <c r="F22" s="5">
        <v>1</v>
      </c>
      <c r="G22" s="5">
        <f t="shared" si="0"/>
        <v>30</v>
      </c>
      <c r="H22" s="5">
        <v>4</v>
      </c>
      <c r="I22" s="59"/>
    </row>
    <row r="23" spans="1:9">
      <c r="A23" s="5"/>
      <c r="B23" s="29" t="s">
        <v>57</v>
      </c>
      <c r="C23" s="25" t="s">
        <v>52</v>
      </c>
      <c r="D23" s="5">
        <v>30</v>
      </c>
      <c r="E23" s="4" t="s">
        <v>40</v>
      </c>
      <c r="F23" s="5">
        <v>1</v>
      </c>
      <c r="G23" s="5">
        <f t="shared" si="0"/>
        <v>30</v>
      </c>
      <c r="H23" s="5">
        <v>4</v>
      </c>
      <c r="I23" s="59"/>
    </row>
    <row r="24" spans="1:9" ht="30" customHeight="1">
      <c r="A24" s="5">
        <v>2</v>
      </c>
      <c r="B24" s="105" t="s">
        <v>58</v>
      </c>
      <c r="C24" s="106"/>
      <c r="D24" s="107"/>
      <c r="E24" s="4"/>
      <c r="F24" s="5"/>
      <c r="G24" s="5"/>
      <c r="H24" s="5"/>
      <c r="I24" s="23"/>
    </row>
    <row r="25" spans="1:9">
      <c r="A25" s="5"/>
      <c r="B25" s="29" t="s">
        <v>51</v>
      </c>
      <c r="C25" s="25" t="s">
        <v>52</v>
      </c>
      <c r="D25" s="5">
        <v>30</v>
      </c>
      <c r="E25" s="4" t="s">
        <v>40</v>
      </c>
      <c r="F25" s="5">
        <v>1</v>
      </c>
      <c r="G25" s="5">
        <f t="shared" ref="G25:G30" si="1">D25*F25</f>
        <v>30</v>
      </c>
      <c r="H25" s="5">
        <v>4</v>
      </c>
      <c r="I25" s="59"/>
    </row>
    <row r="26" spans="1:9">
      <c r="A26" s="5"/>
      <c r="B26" s="29" t="s">
        <v>53</v>
      </c>
      <c r="C26" s="25" t="s">
        <v>52</v>
      </c>
      <c r="D26" s="5">
        <v>30</v>
      </c>
      <c r="E26" s="4" t="s">
        <v>40</v>
      </c>
      <c r="F26" s="5">
        <v>1</v>
      </c>
      <c r="G26" s="5">
        <f t="shared" si="1"/>
        <v>30</v>
      </c>
      <c r="H26" s="5">
        <v>4</v>
      </c>
      <c r="I26" s="59"/>
    </row>
    <row r="27" spans="1:9">
      <c r="A27" s="5"/>
      <c r="B27" s="29" t="s">
        <v>54</v>
      </c>
      <c r="C27" s="25" t="s">
        <v>52</v>
      </c>
      <c r="D27" s="5">
        <v>30</v>
      </c>
      <c r="E27" s="4" t="s">
        <v>40</v>
      </c>
      <c r="F27" s="5">
        <v>1</v>
      </c>
      <c r="G27" s="5">
        <f t="shared" si="1"/>
        <v>30</v>
      </c>
      <c r="H27" s="5">
        <v>4</v>
      </c>
      <c r="I27" s="56"/>
    </row>
    <row r="28" spans="1:9">
      <c r="A28" s="5"/>
      <c r="B28" s="29" t="s">
        <v>55</v>
      </c>
      <c r="C28" s="25" t="s">
        <v>52</v>
      </c>
      <c r="D28" s="5">
        <v>30</v>
      </c>
      <c r="E28" s="4" t="s">
        <v>40</v>
      </c>
      <c r="F28" s="5">
        <v>1</v>
      </c>
      <c r="G28" s="5">
        <f t="shared" si="1"/>
        <v>30</v>
      </c>
      <c r="H28" s="5">
        <v>4</v>
      </c>
      <c r="I28" s="58"/>
    </row>
    <row r="29" spans="1:9">
      <c r="A29" s="5"/>
      <c r="B29" s="29" t="s">
        <v>56</v>
      </c>
      <c r="C29" s="25" t="s">
        <v>52</v>
      </c>
      <c r="D29" s="5">
        <v>30</v>
      </c>
      <c r="E29" s="4" t="s">
        <v>40</v>
      </c>
      <c r="F29" s="5">
        <v>1</v>
      </c>
      <c r="G29" s="5">
        <f t="shared" si="1"/>
        <v>30</v>
      </c>
      <c r="H29" s="5">
        <v>4</v>
      </c>
      <c r="I29" s="59"/>
    </row>
    <row r="30" spans="1:9">
      <c r="A30" s="5"/>
      <c r="B30" s="29" t="s">
        <v>57</v>
      </c>
      <c r="C30" s="25" t="s">
        <v>52</v>
      </c>
      <c r="D30" s="5">
        <v>30</v>
      </c>
      <c r="E30" s="4" t="s">
        <v>40</v>
      </c>
      <c r="F30" s="5">
        <v>1</v>
      </c>
      <c r="G30" s="5">
        <f t="shared" si="1"/>
        <v>30</v>
      </c>
      <c r="H30" s="5">
        <v>4</v>
      </c>
      <c r="I30" s="59"/>
    </row>
    <row r="31" spans="1:9" ht="30" customHeight="1">
      <c r="A31" s="5">
        <v>3</v>
      </c>
      <c r="B31" s="108" t="s">
        <v>59</v>
      </c>
      <c r="C31" s="109"/>
      <c r="D31" s="110"/>
      <c r="E31" s="4"/>
      <c r="F31" s="5"/>
      <c r="G31" s="5"/>
      <c r="H31" s="5"/>
      <c r="I31" s="23"/>
    </row>
    <row r="32" spans="1:9">
      <c r="A32" s="5"/>
      <c r="B32" s="29" t="s">
        <v>60</v>
      </c>
      <c r="C32" s="4" t="s">
        <v>25</v>
      </c>
      <c r="D32" s="5">
        <v>30</v>
      </c>
      <c r="E32" s="4" t="s">
        <v>13</v>
      </c>
      <c r="F32" s="5">
        <v>1</v>
      </c>
      <c r="G32" s="5">
        <f>D32*F32</f>
        <v>30</v>
      </c>
      <c r="H32" s="5">
        <v>3</v>
      </c>
      <c r="I32" s="63"/>
    </row>
    <row r="33" spans="1:9">
      <c r="A33" s="5"/>
      <c r="B33" s="29" t="s">
        <v>61</v>
      </c>
      <c r="C33" s="4" t="s">
        <v>25</v>
      </c>
      <c r="D33" s="5">
        <v>30</v>
      </c>
      <c r="E33" s="4" t="s">
        <v>13</v>
      </c>
      <c r="F33" s="5">
        <v>1</v>
      </c>
      <c r="G33" s="5">
        <f>D33*F33</f>
        <v>30</v>
      </c>
      <c r="H33" s="5">
        <v>3</v>
      </c>
      <c r="I33" s="63"/>
    </row>
    <row r="34" spans="1:9">
      <c r="A34" s="5"/>
      <c r="B34" s="29" t="s">
        <v>62</v>
      </c>
      <c r="C34" s="4" t="s">
        <v>25</v>
      </c>
      <c r="D34" s="5">
        <v>30</v>
      </c>
      <c r="E34" s="4" t="s">
        <v>13</v>
      </c>
      <c r="F34" s="5">
        <v>1</v>
      </c>
      <c r="G34" s="5">
        <f>D34*F34</f>
        <v>30</v>
      </c>
      <c r="H34" s="5">
        <v>3</v>
      </c>
      <c r="I34" s="68"/>
    </row>
    <row r="35" spans="1:9" ht="30">
      <c r="A35" s="5"/>
      <c r="B35" s="29" t="s">
        <v>63</v>
      </c>
      <c r="C35" s="4" t="s">
        <v>25</v>
      </c>
      <c r="D35" s="5">
        <v>30</v>
      </c>
      <c r="E35" s="4" t="s">
        <v>13</v>
      </c>
      <c r="F35" s="5">
        <v>1</v>
      </c>
      <c r="G35" s="5">
        <v>30</v>
      </c>
      <c r="H35" s="5">
        <v>3</v>
      </c>
      <c r="I35" s="63"/>
    </row>
    <row r="36" spans="1:9" ht="30">
      <c r="A36" s="5"/>
      <c r="B36" s="29" t="s">
        <v>84</v>
      </c>
      <c r="C36" s="4" t="s">
        <v>25</v>
      </c>
      <c r="D36" s="5">
        <v>30</v>
      </c>
      <c r="E36" s="4" t="s">
        <v>13</v>
      </c>
      <c r="F36" s="5">
        <v>1</v>
      </c>
      <c r="G36" s="5">
        <f>D36*F36</f>
        <v>30</v>
      </c>
      <c r="H36" s="5">
        <v>3</v>
      </c>
      <c r="I36" s="63"/>
    </row>
    <row r="37" spans="1:9" ht="45">
      <c r="A37" s="5">
        <v>4</v>
      </c>
      <c r="B37" s="29" t="s">
        <v>64</v>
      </c>
      <c r="C37" s="29" t="s">
        <v>28</v>
      </c>
      <c r="D37" s="5">
        <v>30</v>
      </c>
      <c r="E37" s="4" t="s">
        <v>40</v>
      </c>
      <c r="F37" s="5"/>
      <c r="G37" s="5">
        <v>30</v>
      </c>
      <c r="H37" s="5">
        <v>2</v>
      </c>
      <c r="I37" s="61"/>
    </row>
    <row r="38" spans="1:9">
      <c r="A38" s="7"/>
      <c r="B38" s="32"/>
      <c r="C38" s="33"/>
      <c r="D38" s="33"/>
      <c r="E38" s="33"/>
      <c r="F38" s="33"/>
      <c r="G38" s="33"/>
      <c r="H38" s="33"/>
      <c r="I38" s="33"/>
    </row>
    <row r="39" spans="1:9" ht="15.75" thickBot="1"/>
    <row r="40" spans="1:9" ht="15.75" thickBot="1">
      <c r="B40" s="41" t="s">
        <v>1</v>
      </c>
      <c r="C40" s="71">
        <f>SUM(D9:D15, D18, D25, D32, D37)</f>
        <v>255</v>
      </c>
    </row>
    <row r="41" spans="1:9" ht="15.75" thickBot="1">
      <c r="B41" s="43" t="s">
        <v>0</v>
      </c>
      <c r="C41" s="71">
        <f>SUM(H9:H15, H19, H26, H33, H37)</f>
        <v>30</v>
      </c>
    </row>
    <row r="46" spans="1:9">
      <c r="E46" s="64"/>
    </row>
  </sheetData>
  <mergeCells count="23">
    <mergeCell ref="A9:A10"/>
    <mergeCell ref="B9:B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B24:D24"/>
    <mergeCell ref="B31:D31"/>
    <mergeCell ref="F1:I1"/>
    <mergeCell ref="E5:H5"/>
    <mergeCell ref="B17:D17"/>
    <mergeCell ref="B2:H2"/>
    <mergeCell ref="B3:H3"/>
    <mergeCell ref="B4:H4"/>
    <mergeCell ref="B7:I7"/>
    <mergeCell ref="I11:I12"/>
    <mergeCell ref="B16:I16"/>
    <mergeCell ref="E13:E1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opLeftCell="A7" workbookViewId="0">
      <selection activeCell="I8" sqref="I8"/>
    </sheetView>
  </sheetViews>
  <sheetFormatPr defaultRowHeight="15"/>
  <cols>
    <col min="1" max="1" width="5.140625" customWidth="1"/>
    <col min="2" max="2" width="43.85546875" customWidth="1"/>
    <col min="3" max="3" width="10.28515625" customWidth="1"/>
    <col min="5" max="5" width="12.140625" customWidth="1"/>
    <col min="6" max="6" width="8.42578125" customWidth="1"/>
    <col min="7" max="7" width="7.85546875" customWidth="1"/>
    <col min="8" max="8" width="7.7109375" customWidth="1"/>
    <col min="9" max="9" width="29.5703125" customWidth="1"/>
  </cols>
  <sheetData>
    <row r="1" spans="1:9">
      <c r="F1" s="92" t="s">
        <v>42</v>
      </c>
      <c r="G1" s="92"/>
      <c r="H1" s="92"/>
      <c r="I1" s="92"/>
    </row>
    <row r="2" spans="1:9">
      <c r="A2" s="13"/>
      <c r="B2" s="111" t="s">
        <v>44</v>
      </c>
      <c r="C2" s="111"/>
      <c r="D2" s="111"/>
      <c r="E2" s="111"/>
      <c r="F2" s="111"/>
      <c r="G2" s="111"/>
      <c r="H2" s="111"/>
    </row>
    <row r="3" spans="1:9">
      <c r="A3" s="13"/>
      <c r="B3" s="112" t="s">
        <v>65</v>
      </c>
      <c r="C3" s="112"/>
      <c r="D3" s="112"/>
      <c r="E3" s="112"/>
      <c r="F3" s="112"/>
      <c r="G3" s="112"/>
      <c r="H3" s="112"/>
      <c r="I3" s="13"/>
    </row>
    <row r="4" spans="1:9">
      <c r="A4" s="13"/>
      <c r="B4" s="112" t="s">
        <v>78</v>
      </c>
      <c r="C4" s="112"/>
      <c r="D4" s="112"/>
      <c r="E4" s="112"/>
      <c r="F4" s="112"/>
      <c r="G4" s="112"/>
      <c r="H4" s="112"/>
      <c r="I4" s="13"/>
    </row>
    <row r="5" spans="1:9">
      <c r="A5" s="13"/>
      <c r="B5" s="14" t="s">
        <v>2</v>
      </c>
      <c r="C5" s="15">
        <v>15</v>
      </c>
      <c r="D5" s="16"/>
      <c r="E5" s="93" t="s">
        <v>100</v>
      </c>
      <c r="F5" s="93"/>
      <c r="G5" s="93"/>
      <c r="H5" s="93"/>
      <c r="I5" s="13"/>
    </row>
    <row r="6" spans="1:9">
      <c r="A6" s="13"/>
      <c r="B6" s="14" t="s">
        <v>66</v>
      </c>
      <c r="C6" s="13"/>
      <c r="D6" s="13"/>
      <c r="E6" s="13"/>
      <c r="F6" s="13"/>
      <c r="G6" s="13"/>
      <c r="H6" s="13"/>
      <c r="I6" s="13"/>
    </row>
    <row r="7" spans="1:9">
      <c r="A7" s="18"/>
      <c r="B7" s="91" t="s">
        <v>3</v>
      </c>
      <c r="C7" s="91"/>
      <c r="D7" s="91"/>
      <c r="E7" s="91"/>
      <c r="F7" s="91"/>
      <c r="G7" s="91"/>
      <c r="H7" s="91"/>
      <c r="I7" s="91"/>
    </row>
    <row r="8" spans="1:9" ht="60">
      <c r="A8" s="19" t="s">
        <v>4</v>
      </c>
      <c r="B8" s="19" t="s">
        <v>5</v>
      </c>
      <c r="C8" s="19" t="s">
        <v>6</v>
      </c>
      <c r="D8" s="20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9" t="s">
        <v>43</v>
      </c>
    </row>
    <row r="9" spans="1:9">
      <c r="A9" s="5">
        <v>1</v>
      </c>
      <c r="B9" s="65" t="s">
        <v>98</v>
      </c>
      <c r="C9" s="4" t="s">
        <v>25</v>
      </c>
      <c r="D9" s="5">
        <v>30</v>
      </c>
      <c r="E9" s="4" t="s">
        <v>13</v>
      </c>
      <c r="F9" s="5">
        <v>1</v>
      </c>
      <c r="G9" s="5">
        <f>D9*F9</f>
        <v>30</v>
      </c>
      <c r="H9" s="5">
        <v>3</v>
      </c>
      <c r="I9" s="62"/>
    </row>
    <row r="10" spans="1:9">
      <c r="A10" s="22">
        <v>2</v>
      </c>
      <c r="B10" s="78" t="s">
        <v>102</v>
      </c>
      <c r="C10" s="79" t="s">
        <v>25</v>
      </c>
      <c r="D10" s="69">
        <v>15</v>
      </c>
      <c r="E10" s="79" t="s">
        <v>13</v>
      </c>
      <c r="F10" s="69">
        <v>1</v>
      </c>
      <c r="G10" s="69">
        <f>D10*F10</f>
        <v>15</v>
      </c>
      <c r="H10" s="69">
        <v>2</v>
      </c>
      <c r="I10" s="46"/>
    </row>
    <row r="11" spans="1:9">
      <c r="A11" s="5">
        <v>3</v>
      </c>
      <c r="B11" s="65" t="s">
        <v>67</v>
      </c>
      <c r="C11" s="79" t="s">
        <v>27</v>
      </c>
      <c r="D11" s="69">
        <v>15</v>
      </c>
      <c r="E11" s="80" t="s">
        <v>40</v>
      </c>
      <c r="F11" s="70">
        <v>1</v>
      </c>
      <c r="G11" s="70">
        <v>15</v>
      </c>
      <c r="H11" s="69">
        <v>2</v>
      </c>
      <c r="I11" s="56"/>
    </row>
    <row r="12" spans="1:9">
      <c r="A12" s="5">
        <v>4</v>
      </c>
      <c r="B12" s="65" t="s">
        <v>68</v>
      </c>
      <c r="C12" s="4" t="s">
        <v>25</v>
      </c>
      <c r="D12" s="5">
        <v>30</v>
      </c>
      <c r="E12" s="4" t="s">
        <v>13</v>
      </c>
      <c r="F12" s="5">
        <v>1</v>
      </c>
      <c r="G12" s="5">
        <v>30</v>
      </c>
      <c r="H12" s="22">
        <v>3</v>
      </c>
      <c r="I12" s="56"/>
    </row>
    <row r="13" spans="1:9">
      <c r="A13" s="5">
        <v>5</v>
      </c>
      <c r="B13" s="65" t="s">
        <v>69</v>
      </c>
      <c r="C13" s="4" t="s">
        <v>27</v>
      </c>
      <c r="D13" s="5">
        <v>30</v>
      </c>
      <c r="E13" s="4" t="s">
        <v>40</v>
      </c>
      <c r="F13" s="5">
        <v>1</v>
      </c>
      <c r="G13" s="5">
        <f>D13*F13</f>
        <v>30</v>
      </c>
      <c r="H13" s="5">
        <v>3</v>
      </c>
      <c r="I13" s="56"/>
    </row>
    <row r="14" spans="1:9">
      <c r="A14" s="5">
        <v>6</v>
      </c>
      <c r="B14" s="65" t="s">
        <v>70</v>
      </c>
      <c r="C14" s="4" t="s">
        <v>27</v>
      </c>
      <c r="D14" s="5">
        <v>30</v>
      </c>
      <c r="E14" s="4" t="s">
        <v>40</v>
      </c>
      <c r="F14" s="5">
        <v>1</v>
      </c>
      <c r="G14" s="5">
        <f>D14*F14</f>
        <v>30</v>
      </c>
      <c r="H14" s="5">
        <v>3</v>
      </c>
      <c r="I14" s="56"/>
    </row>
    <row r="15" spans="1:9">
      <c r="A15" s="5"/>
      <c r="B15" s="91" t="s">
        <v>38</v>
      </c>
      <c r="C15" s="91"/>
      <c r="D15" s="91"/>
      <c r="E15" s="91"/>
      <c r="F15" s="91"/>
      <c r="G15" s="91"/>
      <c r="H15" s="91"/>
      <c r="I15" s="91"/>
    </row>
    <row r="16" spans="1:9">
      <c r="A16" s="5">
        <v>1</v>
      </c>
      <c r="B16" s="65" t="s">
        <v>71</v>
      </c>
      <c r="C16" s="25"/>
      <c r="D16" s="5"/>
      <c r="E16" s="4"/>
      <c r="F16" s="5"/>
      <c r="G16" s="5"/>
      <c r="H16" s="5"/>
      <c r="I16" s="23"/>
    </row>
    <row r="17" spans="1:9">
      <c r="A17" s="5"/>
      <c r="B17" s="65" t="s">
        <v>51</v>
      </c>
      <c r="C17" s="25" t="s">
        <v>52</v>
      </c>
      <c r="D17" s="5">
        <v>30</v>
      </c>
      <c r="E17" s="4" t="s">
        <v>40</v>
      </c>
      <c r="F17" s="5">
        <v>1</v>
      </c>
      <c r="G17" s="5">
        <f t="shared" ref="G17:G22" si="0">D17*F17</f>
        <v>30</v>
      </c>
      <c r="H17" s="5">
        <v>4</v>
      </c>
      <c r="I17" s="59"/>
    </row>
    <row r="18" spans="1:9">
      <c r="A18" s="5"/>
      <c r="B18" s="62" t="s">
        <v>53</v>
      </c>
      <c r="C18" s="25" t="s">
        <v>52</v>
      </c>
      <c r="D18" s="5">
        <v>30</v>
      </c>
      <c r="E18" s="4" t="s">
        <v>40</v>
      </c>
      <c r="F18" s="5">
        <v>1</v>
      </c>
      <c r="G18" s="5">
        <f t="shared" si="0"/>
        <v>30</v>
      </c>
      <c r="H18" s="5">
        <v>4</v>
      </c>
      <c r="I18" s="59"/>
    </row>
    <row r="19" spans="1:9">
      <c r="A19" s="5"/>
      <c r="B19" s="62" t="s">
        <v>54</v>
      </c>
      <c r="C19" s="25" t="s">
        <v>52</v>
      </c>
      <c r="D19" s="5">
        <v>30</v>
      </c>
      <c r="E19" s="4" t="s">
        <v>40</v>
      </c>
      <c r="F19" s="5">
        <v>1</v>
      </c>
      <c r="G19" s="5">
        <f t="shared" si="0"/>
        <v>30</v>
      </c>
      <c r="H19" s="5">
        <v>4</v>
      </c>
      <c r="I19" s="56"/>
    </row>
    <row r="20" spans="1:9">
      <c r="A20" s="5"/>
      <c r="B20" s="62" t="s">
        <v>55</v>
      </c>
      <c r="C20" s="25" t="s">
        <v>52</v>
      </c>
      <c r="D20" s="5">
        <v>30</v>
      </c>
      <c r="E20" s="4" t="s">
        <v>40</v>
      </c>
      <c r="F20" s="5">
        <v>1</v>
      </c>
      <c r="G20" s="5">
        <f t="shared" si="0"/>
        <v>30</v>
      </c>
      <c r="H20" s="5">
        <v>4</v>
      </c>
      <c r="I20" s="59"/>
    </row>
    <row r="21" spans="1:9">
      <c r="A21" s="5"/>
      <c r="B21" s="62" t="s">
        <v>56</v>
      </c>
      <c r="C21" s="25" t="s">
        <v>52</v>
      </c>
      <c r="D21" s="5">
        <v>30</v>
      </c>
      <c r="E21" s="4" t="s">
        <v>40</v>
      </c>
      <c r="F21" s="5">
        <v>1</v>
      </c>
      <c r="G21" s="5">
        <f t="shared" si="0"/>
        <v>30</v>
      </c>
      <c r="H21" s="5">
        <v>4</v>
      </c>
      <c r="I21" s="59"/>
    </row>
    <row r="22" spans="1:9">
      <c r="A22" s="5"/>
      <c r="B22" s="62" t="s">
        <v>57</v>
      </c>
      <c r="C22" s="25" t="s">
        <v>52</v>
      </c>
      <c r="D22" s="5">
        <v>30</v>
      </c>
      <c r="E22" s="4" t="s">
        <v>40</v>
      </c>
      <c r="F22" s="5">
        <v>1</v>
      </c>
      <c r="G22" s="5">
        <f t="shared" si="0"/>
        <v>30</v>
      </c>
      <c r="H22" s="5">
        <v>4</v>
      </c>
      <c r="I22" s="59"/>
    </row>
    <row r="23" spans="1:9">
      <c r="A23" s="5">
        <v>2</v>
      </c>
      <c r="B23" s="65" t="s">
        <v>72</v>
      </c>
      <c r="C23" s="25"/>
      <c r="D23" s="5"/>
      <c r="E23" s="4"/>
      <c r="F23" s="5"/>
      <c r="G23" s="5"/>
      <c r="H23" s="5"/>
      <c r="I23" s="23"/>
    </row>
    <row r="24" spans="1:9">
      <c r="A24" s="5"/>
      <c r="B24" s="62" t="s">
        <v>51</v>
      </c>
      <c r="C24" s="25" t="s">
        <v>52</v>
      </c>
      <c r="D24" s="5">
        <v>30</v>
      </c>
      <c r="E24" s="4" t="s">
        <v>40</v>
      </c>
      <c r="F24" s="5">
        <v>1</v>
      </c>
      <c r="G24" s="5">
        <f t="shared" ref="G24:G29" si="1">D24*F24</f>
        <v>30</v>
      </c>
      <c r="H24" s="5">
        <v>4</v>
      </c>
      <c r="I24" s="59"/>
    </row>
    <row r="25" spans="1:9">
      <c r="A25" s="5"/>
      <c r="B25" s="62" t="s">
        <v>53</v>
      </c>
      <c r="C25" s="25" t="s">
        <v>52</v>
      </c>
      <c r="D25" s="5">
        <v>30</v>
      </c>
      <c r="E25" s="4" t="s">
        <v>40</v>
      </c>
      <c r="F25" s="5">
        <v>1</v>
      </c>
      <c r="G25" s="5">
        <f t="shared" si="1"/>
        <v>30</v>
      </c>
      <c r="H25" s="5">
        <v>4</v>
      </c>
      <c r="I25" s="59"/>
    </row>
    <row r="26" spans="1:9">
      <c r="A26" s="5"/>
      <c r="B26" s="62" t="s">
        <v>54</v>
      </c>
      <c r="C26" s="25" t="s">
        <v>52</v>
      </c>
      <c r="D26" s="5">
        <v>30</v>
      </c>
      <c r="E26" s="4" t="s">
        <v>40</v>
      </c>
      <c r="F26" s="5">
        <v>1</v>
      </c>
      <c r="G26" s="5">
        <f t="shared" si="1"/>
        <v>30</v>
      </c>
      <c r="H26" s="5">
        <v>4</v>
      </c>
      <c r="I26" s="56"/>
    </row>
    <row r="27" spans="1:9">
      <c r="A27" s="5"/>
      <c r="B27" s="62" t="s">
        <v>55</v>
      </c>
      <c r="C27" s="25" t="s">
        <v>52</v>
      </c>
      <c r="D27" s="5">
        <v>30</v>
      </c>
      <c r="E27" s="4" t="s">
        <v>40</v>
      </c>
      <c r="F27" s="5">
        <v>1</v>
      </c>
      <c r="G27" s="5">
        <f t="shared" si="1"/>
        <v>30</v>
      </c>
      <c r="H27" s="5">
        <v>4</v>
      </c>
      <c r="I27" s="59"/>
    </row>
    <row r="28" spans="1:9">
      <c r="A28" s="5"/>
      <c r="B28" s="62" t="s">
        <v>56</v>
      </c>
      <c r="C28" s="25" t="s">
        <v>52</v>
      </c>
      <c r="D28" s="5">
        <v>30</v>
      </c>
      <c r="E28" s="4" t="s">
        <v>40</v>
      </c>
      <c r="F28" s="5">
        <v>1</v>
      </c>
      <c r="G28" s="5">
        <f t="shared" si="1"/>
        <v>30</v>
      </c>
      <c r="H28" s="5">
        <v>4</v>
      </c>
      <c r="I28" s="59"/>
    </row>
    <row r="29" spans="1:9">
      <c r="A29" s="5"/>
      <c r="B29" s="65" t="s">
        <v>57</v>
      </c>
      <c r="C29" s="25" t="s">
        <v>52</v>
      </c>
      <c r="D29" s="5">
        <v>30</v>
      </c>
      <c r="E29" s="4" t="s">
        <v>40</v>
      </c>
      <c r="F29" s="5">
        <v>1</v>
      </c>
      <c r="G29" s="5">
        <f t="shared" si="1"/>
        <v>30</v>
      </c>
      <c r="H29" s="5">
        <v>4</v>
      </c>
      <c r="I29" s="59"/>
    </row>
    <row r="30" spans="1:9">
      <c r="A30" s="5">
        <v>3</v>
      </c>
      <c r="B30" s="120" t="s">
        <v>73</v>
      </c>
      <c r="C30" s="121"/>
      <c r="D30" s="5"/>
      <c r="E30" s="4"/>
      <c r="F30" s="5"/>
      <c r="G30" s="5"/>
      <c r="H30" s="5"/>
      <c r="I30" s="23"/>
    </row>
    <row r="31" spans="1:9">
      <c r="A31" s="5"/>
      <c r="B31" s="66" t="s">
        <v>74</v>
      </c>
      <c r="C31" s="4" t="s">
        <v>25</v>
      </c>
      <c r="D31" s="22">
        <v>30</v>
      </c>
      <c r="E31" s="4" t="s">
        <v>13</v>
      </c>
      <c r="F31" s="5">
        <v>1</v>
      </c>
      <c r="G31" s="5">
        <f>D31*F31</f>
        <v>30</v>
      </c>
      <c r="H31" s="5">
        <v>3</v>
      </c>
      <c r="I31" s="60"/>
    </row>
    <row r="32" spans="1:9">
      <c r="A32" s="5"/>
      <c r="B32" s="66" t="s">
        <v>75</v>
      </c>
      <c r="C32" s="4" t="s">
        <v>25</v>
      </c>
      <c r="D32" s="22">
        <v>30</v>
      </c>
      <c r="E32" s="4" t="s">
        <v>13</v>
      </c>
      <c r="F32" s="5">
        <v>1</v>
      </c>
      <c r="G32" s="5">
        <f>D32*F32</f>
        <v>30</v>
      </c>
      <c r="H32" s="5">
        <v>3</v>
      </c>
      <c r="I32" s="60"/>
    </row>
    <row r="33" spans="1:9">
      <c r="A33" s="5"/>
      <c r="B33" s="66" t="s">
        <v>76</v>
      </c>
      <c r="C33" s="4" t="s">
        <v>25</v>
      </c>
      <c r="D33" s="22">
        <v>30</v>
      </c>
      <c r="E33" s="4" t="s">
        <v>13</v>
      </c>
      <c r="F33" s="5">
        <v>1</v>
      </c>
      <c r="G33" s="5">
        <f>D33*F33</f>
        <v>30</v>
      </c>
      <c r="H33" s="5">
        <v>3</v>
      </c>
      <c r="I33" s="60"/>
    </row>
    <row r="34" spans="1:9" ht="14.45" customHeight="1">
      <c r="A34" s="115">
        <v>4</v>
      </c>
      <c r="B34" s="122" t="s">
        <v>64</v>
      </c>
      <c r="C34" s="116" t="s">
        <v>28</v>
      </c>
      <c r="D34" s="118">
        <v>30</v>
      </c>
      <c r="E34" s="4" t="s">
        <v>40</v>
      </c>
      <c r="F34" s="5"/>
      <c r="G34" s="5">
        <v>30</v>
      </c>
      <c r="H34" s="5">
        <v>2</v>
      </c>
      <c r="I34" s="114"/>
    </row>
    <row r="35" spans="1:9">
      <c r="A35" s="115"/>
      <c r="B35" s="122"/>
      <c r="C35" s="116"/>
      <c r="D35" s="119"/>
      <c r="E35" s="25" t="s">
        <v>13</v>
      </c>
      <c r="F35" s="28"/>
      <c r="G35" s="28"/>
      <c r="H35" s="28">
        <v>1</v>
      </c>
      <c r="I35" s="123"/>
    </row>
    <row r="36" spans="1:9">
      <c r="A36" s="7"/>
      <c r="B36" s="32"/>
      <c r="C36" s="33"/>
      <c r="D36" s="33"/>
      <c r="E36" s="33"/>
      <c r="F36" s="33"/>
      <c r="G36" s="33"/>
      <c r="H36" s="33"/>
      <c r="I36" s="33"/>
    </row>
    <row r="37" spans="1:9" ht="15.75" thickBot="1"/>
    <row r="38" spans="1:9" ht="15.75" thickBot="1">
      <c r="A38" s="7"/>
      <c r="B38" s="30" t="s">
        <v>1</v>
      </c>
      <c r="C38" s="81">
        <f>SUM(D9:D14,D17,D24,D31,D34)</f>
        <v>270</v>
      </c>
    </row>
    <row r="39" spans="1:9" ht="15.75" thickBot="1">
      <c r="B39" s="31" t="s">
        <v>0</v>
      </c>
      <c r="C39" s="81">
        <f>SUM(H9:H14,H18,H25,H32,H34,H35)</f>
        <v>30</v>
      </c>
    </row>
  </sheetData>
  <mergeCells count="13">
    <mergeCell ref="F1:I1"/>
    <mergeCell ref="D34:D35"/>
    <mergeCell ref="B30:C30"/>
    <mergeCell ref="B2:H2"/>
    <mergeCell ref="A34:A35"/>
    <mergeCell ref="B34:B35"/>
    <mergeCell ref="C34:C35"/>
    <mergeCell ref="I34:I35"/>
    <mergeCell ref="B3:H3"/>
    <mergeCell ref="B4:H4"/>
    <mergeCell ref="B7:I7"/>
    <mergeCell ref="B15:I15"/>
    <mergeCell ref="E5:H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I8" sqref="I8"/>
    </sheetView>
  </sheetViews>
  <sheetFormatPr defaultRowHeight="15"/>
  <cols>
    <col min="1" max="1" width="4.7109375" customWidth="1"/>
    <col min="2" max="2" width="44.5703125" customWidth="1"/>
    <col min="3" max="3" width="10.7109375" customWidth="1"/>
    <col min="5" max="5" width="11.7109375" customWidth="1"/>
    <col min="6" max="6" width="8.140625" customWidth="1"/>
    <col min="7" max="7" width="8" customWidth="1"/>
    <col min="8" max="8" width="7.5703125" customWidth="1"/>
    <col min="9" max="9" width="36.140625" customWidth="1"/>
  </cols>
  <sheetData>
    <row r="1" spans="1:9">
      <c r="F1" s="92" t="s">
        <v>42</v>
      </c>
      <c r="G1" s="92"/>
      <c r="H1" s="92"/>
      <c r="I1" s="92"/>
    </row>
    <row r="2" spans="1:9">
      <c r="B2" s="87" t="s">
        <v>101</v>
      </c>
      <c r="C2" s="88"/>
      <c r="D2" s="88"/>
      <c r="E2" s="88"/>
      <c r="F2" s="88"/>
      <c r="G2" s="88"/>
      <c r="H2" s="88"/>
    </row>
    <row r="3" spans="1:9">
      <c r="B3" s="89" t="s">
        <v>39</v>
      </c>
      <c r="C3" s="90"/>
      <c r="D3" s="90"/>
      <c r="E3" s="90"/>
      <c r="F3" s="90"/>
      <c r="G3" s="90"/>
      <c r="H3" s="90"/>
    </row>
    <row r="4" spans="1:9">
      <c r="B4" s="89" t="s">
        <v>77</v>
      </c>
      <c r="C4" s="90"/>
      <c r="D4" s="90"/>
      <c r="E4" s="90"/>
      <c r="F4" s="90"/>
      <c r="G4" s="90"/>
      <c r="H4" s="90"/>
    </row>
    <row r="5" spans="1:9">
      <c r="B5" s="2" t="s">
        <v>2</v>
      </c>
      <c r="C5" s="8">
        <v>15</v>
      </c>
      <c r="D5" s="17"/>
      <c r="E5" s="93" t="s">
        <v>100</v>
      </c>
      <c r="F5" s="93"/>
      <c r="G5" s="93"/>
      <c r="H5" s="93"/>
    </row>
    <row r="6" spans="1:9">
      <c r="B6" s="2" t="s">
        <v>93</v>
      </c>
    </row>
    <row r="7" spans="1:9">
      <c r="A7" s="18"/>
      <c r="B7" s="91" t="s">
        <v>3</v>
      </c>
      <c r="C7" s="91"/>
      <c r="D7" s="91"/>
      <c r="E7" s="91"/>
      <c r="F7" s="91"/>
      <c r="G7" s="91"/>
      <c r="H7" s="91"/>
      <c r="I7" s="91"/>
    </row>
    <row r="8" spans="1:9" ht="60">
      <c r="A8" s="19" t="s">
        <v>4</v>
      </c>
      <c r="B8" s="19" t="s">
        <v>5</v>
      </c>
      <c r="C8" s="19" t="s">
        <v>6</v>
      </c>
      <c r="D8" s="20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9" t="s">
        <v>43</v>
      </c>
    </row>
    <row r="9" spans="1:9">
      <c r="A9" s="5">
        <v>1</v>
      </c>
      <c r="B9" s="21" t="s">
        <v>79</v>
      </c>
      <c r="C9" s="4" t="s">
        <v>25</v>
      </c>
      <c r="D9" s="5">
        <v>30</v>
      </c>
      <c r="E9" s="4" t="s">
        <v>13</v>
      </c>
      <c r="F9" s="5">
        <v>1</v>
      </c>
      <c r="G9" s="5">
        <f>D9*F9</f>
        <v>30</v>
      </c>
      <c r="H9" s="69">
        <v>4</v>
      </c>
      <c r="I9" s="62"/>
    </row>
    <row r="10" spans="1:9">
      <c r="A10" s="5">
        <v>2</v>
      </c>
      <c r="B10" s="21" t="s">
        <v>80</v>
      </c>
      <c r="C10" s="4" t="s">
        <v>25</v>
      </c>
      <c r="D10" s="5">
        <v>30</v>
      </c>
      <c r="E10" s="4" t="s">
        <v>13</v>
      </c>
      <c r="F10" s="5">
        <v>1</v>
      </c>
      <c r="G10" s="5">
        <f>D10*F10</f>
        <v>30</v>
      </c>
      <c r="H10" s="69">
        <v>4</v>
      </c>
      <c r="I10" s="65"/>
    </row>
    <row r="11" spans="1:9" ht="18" customHeight="1">
      <c r="A11" s="5"/>
      <c r="B11" s="91" t="s">
        <v>38</v>
      </c>
      <c r="C11" s="91"/>
      <c r="D11" s="91"/>
      <c r="E11" s="91"/>
      <c r="F11" s="91"/>
      <c r="G11" s="91"/>
      <c r="H11" s="91"/>
      <c r="I11" s="91"/>
    </row>
    <row r="12" spans="1:9" ht="15.6" customHeight="1">
      <c r="A12" s="5">
        <v>1</v>
      </c>
      <c r="B12" s="126" t="s">
        <v>50</v>
      </c>
      <c r="C12" s="127"/>
      <c r="D12" s="5"/>
      <c r="E12" s="4"/>
      <c r="F12" s="5"/>
      <c r="G12" s="5"/>
      <c r="H12" s="5"/>
      <c r="I12" s="23"/>
    </row>
    <row r="13" spans="1:9" ht="19.149999999999999" customHeight="1">
      <c r="A13" s="5"/>
      <c r="B13" s="21" t="s">
        <v>51</v>
      </c>
      <c r="C13" s="25" t="s">
        <v>52</v>
      </c>
      <c r="D13" s="5">
        <v>30</v>
      </c>
      <c r="E13" s="4" t="s">
        <v>40</v>
      </c>
      <c r="F13" s="5">
        <v>1</v>
      </c>
      <c r="G13" s="5">
        <f t="shared" ref="G13:G18" si="0">D13*F13</f>
        <v>30</v>
      </c>
      <c r="H13" s="5">
        <v>4</v>
      </c>
      <c r="I13" s="59"/>
    </row>
    <row r="14" spans="1:9" ht="17.45" customHeight="1">
      <c r="A14" s="5"/>
      <c r="B14" s="26" t="s">
        <v>53</v>
      </c>
      <c r="C14" s="25" t="s">
        <v>52</v>
      </c>
      <c r="D14" s="5">
        <v>30</v>
      </c>
      <c r="E14" s="4" t="s">
        <v>40</v>
      </c>
      <c r="F14" s="5">
        <v>1</v>
      </c>
      <c r="G14" s="5">
        <f t="shared" si="0"/>
        <v>30</v>
      </c>
      <c r="H14" s="5">
        <v>4</v>
      </c>
      <c r="I14" s="59"/>
    </row>
    <row r="15" spans="1:9">
      <c r="A15" s="5"/>
      <c r="B15" s="26" t="s">
        <v>54</v>
      </c>
      <c r="C15" s="25" t="s">
        <v>52</v>
      </c>
      <c r="D15" s="5">
        <v>30</v>
      </c>
      <c r="E15" s="4" t="s">
        <v>40</v>
      </c>
      <c r="F15" s="5">
        <v>1</v>
      </c>
      <c r="G15" s="5">
        <f t="shared" si="0"/>
        <v>30</v>
      </c>
      <c r="H15" s="5">
        <v>4</v>
      </c>
      <c r="I15" s="56"/>
    </row>
    <row r="16" spans="1:9" ht="19.899999999999999" customHeight="1">
      <c r="A16" s="5"/>
      <c r="B16" s="26" t="s">
        <v>55</v>
      </c>
      <c r="C16" s="25" t="s">
        <v>52</v>
      </c>
      <c r="D16" s="5">
        <v>30</v>
      </c>
      <c r="E16" s="4" t="s">
        <v>40</v>
      </c>
      <c r="F16" s="5">
        <v>1</v>
      </c>
      <c r="G16" s="5">
        <f t="shared" si="0"/>
        <v>30</v>
      </c>
      <c r="H16" s="5">
        <v>4</v>
      </c>
      <c r="I16" s="59"/>
    </row>
    <row r="17" spans="1:9" ht="19.149999999999999" customHeight="1">
      <c r="A17" s="5"/>
      <c r="B17" s="26" t="s">
        <v>56</v>
      </c>
      <c r="C17" s="25" t="s">
        <v>52</v>
      </c>
      <c r="D17" s="5">
        <v>30</v>
      </c>
      <c r="E17" s="4" t="s">
        <v>40</v>
      </c>
      <c r="F17" s="5">
        <v>1</v>
      </c>
      <c r="G17" s="5">
        <f t="shared" si="0"/>
        <v>30</v>
      </c>
      <c r="H17" s="5">
        <v>4</v>
      </c>
      <c r="I17" s="59"/>
    </row>
    <row r="18" spans="1:9" ht="16.899999999999999" customHeight="1">
      <c r="A18" s="5"/>
      <c r="B18" s="26" t="s">
        <v>57</v>
      </c>
      <c r="C18" s="25" t="s">
        <v>52</v>
      </c>
      <c r="D18" s="5">
        <v>30</v>
      </c>
      <c r="E18" s="4" t="s">
        <v>40</v>
      </c>
      <c r="F18" s="5">
        <v>1</v>
      </c>
      <c r="G18" s="5">
        <f t="shared" si="0"/>
        <v>30</v>
      </c>
      <c r="H18" s="5">
        <v>4</v>
      </c>
      <c r="I18" s="59"/>
    </row>
    <row r="19" spans="1:9" ht="16.149999999999999" customHeight="1">
      <c r="A19" s="5">
        <v>2</v>
      </c>
      <c r="B19" s="124" t="s">
        <v>58</v>
      </c>
      <c r="C19" s="125"/>
      <c r="D19" s="5"/>
      <c r="E19" s="4"/>
      <c r="F19" s="5"/>
      <c r="G19" s="5"/>
      <c r="H19" s="5"/>
      <c r="I19" s="23"/>
    </row>
    <row r="20" spans="1:9" ht="15.6" customHeight="1">
      <c r="A20" s="5"/>
      <c r="B20" s="26" t="s">
        <v>51</v>
      </c>
      <c r="C20" s="25" t="s">
        <v>52</v>
      </c>
      <c r="D20" s="5">
        <v>30</v>
      </c>
      <c r="E20" s="4" t="s">
        <v>40</v>
      </c>
      <c r="F20" s="5">
        <v>1</v>
      </c>
      <c r="G20" s="5">
        <f t="shared" ref="G20:G26" si="1">D20*F20</f>
        <v>30</v>
      </c>
      <c r="H20" s="5">
        <v>4</v>
      </c>
      <c r="I20" s="59"/>
    </row>
    <row r="21" spans="1:9">
      <c r="A21" s="5"/>
      <c r="B21" s="26" t="s">
        <v>53</v>
      </c>
      <c r="C21" s="25" t="s">
        <v>52</v>
      </c>
      <c r="D21" s="5">
        <v>30</v>
      </c>
      <c r="E21" s="4" t="s">
        <v>40</v>
      </c>
      <c r="F21" s="5">
        <v>1</v>
      </c>
      <c r="G21" s="5">
        <f t="shared" si="1"/>
        <v>30</v>
      </c>
      <c r="H21" s="5">
        <v>4</v>
      </c>
      <c r="I21" s="59"/>
    </row>
    <row r="22" spans="1:9">
      <c r="A22" s="5"/>
      <c r="B22" s="26" t="s">
        <v>54</v>
      </c>
      <c r="C22" s="25" t="s">
        <v>52</v>
      </c>
      <c r="D22" s="5">
        <v>30</v>
      </c>
      <c r="E22" s="4" t="s">
        <v>40</v>
      </c>
      <c r="F22" s="5">
        <v>1</v>
      </c>
      <c r="G22" s="5">
        <f t="shared" si="1"/>
        <v>30</v>
      </c>
      <c r="H22" s="5">
        <v>4</v>
      </c>
      <c r="I22" s="56"/>
    </row>
    <row r="23" spans="1:9">
      <c r="A23" s="5"/>
      <c r="B23" s="26" t="s">
        <v>55</v>
      </c>
      <c r="C23" s="25" t="s">
        <v>52</v>
      </c>
      <c r="D23" s="5">
        <v>30</v>
      </c>
      <c r="E23" s="4" t="s">
        <v>40</v>
      </c>
      <c r="F23" s="5">
        <v>1</v>
      </c>
      <c r="G23" s="5">
        <f t="shared" si="1"/>
        <v>30</v>
      </c>
      <c r="H23" s="5">
        <v>4</v>
      </c>
      <c r="I23" s="59"/>
    </row>
    <row r="24" spans="1:9" s="37" customFormat="1" ht="18" customHeight="1">
      <c r="A24" s="5"/>
      <c r="B24" s="26" t="s">
        <v>56</v>
      </c>
      <c r="C24" s="25" t="s">
        <v>52</v>
      </c>
      <c r="D24" s="5">
        <v>30</v>
      </c>
      <c r="E24" s="4" t="s">
        <v>40</v>
      </c>
      <c r="F24" s="5">
        <v>1</v>
      </c>
      <c r="G24" s="5">
        <f t="shared" si="1"/>
        <v>30</v>
      </c>
      <c r="H24" s="5">
        <v>4</v>
      </c>
      <c r="I24" s="59"/>
    </row>
    <row r="25" spans="1:9" s="37" customFormat="1" ht="18" customHeight="1">
      <c r="A25" s="5"/>
      <c r="B25" s="21" t="s">
        <v>57</v>
      </c>
      <c r="C25" s="25" t="s">
        <v>52</v>
      </c>
      <c r="D25" s="5">
        <v>30</v>
      </c>
      <c r="E25" s="4" t="s">
        <v>40</v>
      </c>
      <c r="F25" s="5">
        <v>1</v>
      </c>
      <c r="G25" s="5">
        <f t="shared" si="1"/>
        <v>30</v>
      </c>
      <c r="H25" s="5">
        <v>4</v>
      </c>
      <c r="I25" s="59"/>
    </row>
    <row r="26" spans="1:9" s="37" customFormat="1" ht="18" customHeight="1">
      <c r="A26" s="28">
        <v>3</v>
      </c>
      <c r="B26" s="21" t="s">
        <v>81</v>
      </c>
      <c r="C26" s="25" t="s">
        <v>82</v>
      </c>
      <c r="D26" s="5">
        <v>30</v>
      </c>
      <c r="E26" s="4" t="s">
        <v>41</v>
      </c>
      <c r="F26" s="5">
        <v>1</v>
      </c>
      <c r="G26" s="5">
        <f t="shared" si="1"/>
        <v>30</v>
      </c>
      <c r="H26" s="5">
        <v>4</v>
      </c>
      <c r="I26" s="65"/>
    </row>
    <row r="27" spans="1:9" s="37" customFormat="1" ht="18" customHeight="1">
      <c r="A27" s="5">
        <v>4</v>
      </c>
      <c r="B27" s="21" t="s">
        <v>83</v>
      </c>
      <c r="C27" s="4"/>
      <c r="D27" s="5"/>
      <c r="E27" s="4"/>
      <c r="F27" s="5"/>
      <c r="G27" s="5"/>
      <c r="H27" s="5"/>
      <c r="I27" s="23"/>
    </row>
    <row r="28" spans="1:9" s="37" customFormat="1" ht="18" customHeight="1">
      <c r="A28" s="5"/>
      <c r="B28" s="26" t="s">
        <v>60</v>
      </c>
      <c r="C28" s="4" t="s">
        <v>25</v>
      </c>
      <c r="D28" s="5">
        <v>30</v>
      </c>
      <c r="E28" s="4" t="s">
        <v>13</v>
      </c>
      <c r="F28" s="5">
        <v>1</v>
      </c>
      <c r="G28" s="5">
        <f>D28*F28</f>
        <v>30</v>
      </c>
      <c r="H28" s="5">
        <v>3</v>
      </c>
      <c r="I28" s="60"/>
    </row>
    <row r="29" spans="1:9" s="37" customFormat="1" ht="18" customHeight="1">
      <c r="A29" s="5"/>
      <c r="B29" s="26" t="s">
        <v>61</v>
      </c>
      <c r="C29" s="4" t="s">
        <v>25</v>
      </c>
      <c r="D29" s="5">
        <v>30</v>
      </c>
      <c r="E29" s="4" t="s">
        <v>13</v>
      </c>
      <c r="F29" s="5">
        <v>1</v>
      </c>
      <c r="G29" s="5">
        <f>D29*F29</f>
        <v>30</v>
      </c>
      <c r="H29" s="5">
        <v>3</v>
      </c>
      <c r="I29" s="60"/>
    </row>
    <row r="30" spans="1:9" s="37" customFormat="1" ht="18" customHeight="1">
      <c r="A30" s="5"/>
      <c r="B30" s="26" t="s">
        <v>62</v>
      </c>
      <c r="C30" s="4" t="s">
        <v>25</v>
      </c>
      <c r="D30" s="5">
        <v>30</v>
      </c>
      <c r="E30" s="4" t="s">
        <v>13</v>
      </c>
      <c r="F30" s="5">
        <v>1</v>
      </c>
      <c r="G30" s="5">
        <f>D30*F30</f>
        <v>30</v>
      </c>
      <c r="H30" s="5">
        <v>3</v>
      </c>
      <c r="I30" s="60"/>
    </row>
    <row r="31" spans="1:9" s="37" customFormat="1" ht="36.75" customHeight="1">
      <c r="A31" s="5"/>
      <c r="B31" s="26" t="s">
        <v>63</v>
      </c>
      <c r="C31" s="4" t="s">
        <v>25</v>
      </c>
      <c r="D31" s="5">
        <v>30</v>
      </c>
      <c r="E31" s="4" t="s">
        <v>13</v>
      </c>
      <c r="F31" s="5">
        <v>1</v>
      </c>
      <c r="G31" s="5">
        <v>30</v>
      </c>
      <c r="H31" s="5">
        <v>3</v>
      </c>
      <c r="I31" s="63"/>
    </row>
    <row r="32" spans="1:9" s="37" customFormat="1" ht="36" customHeight="1">
      <c r="A32" s="5"/>
      <c r="B32" s="26" t="s">
        <v>84</v>
      </c>
      <c r="C32" s="4" t="s">
        <v>25</v>
      </c>
      <c r="D32" s="5">
        <v>30</v>
      </c>
      <c r="E32" s="4" t="s">
        <v>13</v>
      </c>
      <c r="F32" s="5">
        <v>1</v>
      </c>
      <c r="G32" s="5">
        <f>D32*F32</f>
        <v>30</v>
      </c>
      <c r="H32" s="5">
        <v>3</v>
      </c>
      <c r="I32" s="63"/>
    </row>
    <row r="33" spans="1:9" ht="19.899999999999999" customHeight="1">
      <c r="A33" s="5">
        <v>5</v>
      </c>
      <c r="B33" s="21" t="s">
        <v>85</v>
      </c>
      <c r="C33" s="4" t="s">
        <v>25</v>
      </c>
      <c r="D33" s="5"/>
      <c r="E33" s="4"/>
      <c r="F33" s="5"/>
      <c r="G33" s="5"/>
      <c r="H33" s="5"/>
      <c r="I33" s="23"/>
    </row>
    <row r="34" spans="1:9" ht="19.899999999999999" customHeight="1">
      <c r="A34" s="5"/>
      <c r="B34" s="26" t="s">
        <v>60</v>
      </c>
      <c r="C34" s="4" t="s">
        <v>25</v>
      </c>
      <c r="D34" s="5">
        <v>30</v>
      </c>
      <c r="E34" s="4" t="s">
        <v>13</v>
      </c>
      <c r="F34" s="5">
        <v>1</v>
      </c>
      <c r="G34" s="5">
        <f>D34*F34</f>
        <v>30</v>
      </c>
      <c r="H34" s="5">
        <v>3</v>
      </c>
      <c r="I34" s="60"/>
    </row>
    <row r="35" spans="1:9" ht="18.600000000000001" customHeight="1">
      <c r="A35" s="5"/>
      <c r="B35" s="26" t="s">
        <v>61</v>
      </c>
      <c r="C35" s="4" t="s">
        <v>25</v>
      </c>
      <c r="D35" s="5">
        <v>30</v>
      </c>
      <c r="E35" s="4" t="s">
        <v>13</v>
      </c>
      <c r="F35" s="5">
        <v>1</v>
      </c>
      <c r="G35" s="5">
        <f>D35*F35</f>
        <v>30</v>
      </c>
      <c r="H35" s="5">
        <v>3</v>
      </c>
      <c r="I35" s="60"/>
    </row>
    <row r="36" spans="1:9">
      <c r="A36" s="5"/>
      <c r="B36" s="26" t="s">
        <v>62</v>
      </c>
      <c r="C36" s="4" t="s">
        <v>25</v>
      </c>
      <c r="D36" s="5">
        <v>30</v>
      </c>
      <c r="E36" s="4" t="s">
        <v>13</v>
      </c>
      <c r="F36" s="5">
        <v>1</v>
      </c>
      <c r="G36" s="5">
        <f>D36*F36</f>
        <v>30</v>
      </c>
      <c r="H36" s="5">
        <v>3</v>
      </c>
      <c r="I36" s="60"/>
    </row>
    <row r="37" spans="1:9" ht="30">
      <c r="A37" s="5"/>
      <c r="B37" s="26" t="s">
        <v>63</v>
      </c>
      <c r="C37" s="4" t="s">
        <v>25</v>
      </c>
      <c r="D37" s="5">
        <v>30</v>
      </c>
      <c r="E37" s="4" t="s">
        <v>13</v>
      </c>
      <c r="F37" s="5">
        <v>1</v>
      </c>
      <c r="G37" s="5">
        <v>30</v>
      </c>
      <c r="H37" s="5">
        <v>3</v>
      </c>
      <c r="I37" s="63"/>
    </row>
    <row r="38" spans="1:9" ht="30">
      <c r="A38" s="5"/>
      <c r="B38" s="26" t="s">
        <v>84</v>
      </c>
      <c r="C38" s="4" t="s">
        <v>25</v>
      </c>
      <c r="D38" s="5">
        <v>30</v>
      </c>
      <c r="E38" s="4" t="s">
        <v>13</v>
      </c>
      <c r="F38" s="5">
        <v>1</v>
      </c>
      <c r="G38" s="5">
        <f>D38*F38</f>
        <v>30</v>
      </c>
      <c r="H38" s="5">
        <v>3</v>
      </c>
      <c r="I38" s="63"/>
    </row>
    <row r="39" spans="1:9" ht="30" customHeight="1">
      <c r="A39" s="5">
        <v>6</v>
      </c>
      <c r="B39" s="26" t="s">
        <v>86</v>
      </c>
      <c r="C39" s="29" t="s">
        <v>87</v>
      </c>
      <c r="D39" s="5">
        <v>120</v>
      </c>
      <c r="E39" s="4" t="s">
        <v>41</v>
      </c>
      <c r="F39" s="5"/>
      <c r="G39" s="5">
        <v>120</v>
      </c>
      <c r="H39" s="5">
        <v>4</v>
      </c>
      <c r="I39" s="82"/>
    </row>
    <row r="40" spans="1:9">
      <c r="A40" s="7"/>
      <c r="B40" s="32"/>
      <c r="C40" s="33"/>
      <c r="D40" s="33"/>
      <c r="E40" s="33"/>
      <c r="F40" s="33"/>
      <c r="G40" s="33"/>
      <c r="H40" s="33"/>
      <c r="I40" s="33"/>
    </row>
    <row r="41" spans="1:9" ht="15.75" thickBot="1"/>
    <row r="42" spans="1:9">
      <c r="A42" s="7"/>
      <c r="B42" s="30" t="s">
        <v>1</v>
      </c>
      <c r="C42" s="3">
        <f>SUM(D9:D10,D14,D21,D26,D29,D35,)</f>
        <v>210</v>
      </c>
    </row>
    <row r="43" spans="1:9" ht="15.75" thickBot="1">
      <c r="B43" s="31" t="s">
        <v>0</v>
      </c>
      <c r="C43" s="83">
        <f>SUM(H9:H10,H13,H20,H26,H28,H34,H39)</f>
        <v>30</v>
      </c>
    </row>
  </sheetData>
  <mergeCells count="9">
    <mergeCell ref="F1:I1"/>
    <mergeCell ref="B19:C19"/>
    <mergeCell ref="B12:C12"/>
    <mergeCell ref="B11:I11"/>
    <mergeCell ref="B2:H2"/>
    <mergeCell ref="B3:H3"/>
    <mergeCell ref="B4:H4"/>
    <mergeCell ref="B7:I7"/>
    <mergeCell ref="E5:H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Normal="100" workbookViewId="0">
      <selection activeCell="N20" sqref="N20"/>
    </sheetView>
  </sheetViews>
  <sheetFormatPr defaultRowHeight="15"/>
  <cols>
    <col min="1" max="1" width="4.7109375" customWidth="1"/>
    <col min="2" max="2" width="40.7109375" customWidth="1"/>
    <col min="3" max="3" width="10" customWidth="1"/>
    <col min="4" max="4" width="9" customWidth="1"/>
    <col min="5" max="5" width="13.140625" customWidth="1"/>
    <col min="6" max="6" width="8.42578125" customWidth="1"/>
    <col min="7" max="7" width="7.42578125" customWidth="1"/>
    <col min="8" max="8" width="7.140625" customWidth="1"/>
    <col min="9" max="9" width="28.7109375" customWidth="1"/>
  </cols>
  <sheetData>
    <row r="1" spans="1:9">
      <c r="F1" s="92" t="s">
        <v>42</v>
      </c>
      <c r="G1" s="92"/>
      <c r="H1" s="92"/>
      <c r="I1" s="92"/>
    </row>
    <row r="2" spans="1:9">
      <c r="B2" s="87" t="s">
        <v>101</v>
      </c>
      <c r="C2" s="88"/>
      <c r="D2" s="88"/>
      <c r="E2" s="88"/>
      <c r="F2" s="88"/>
      <c r="G2" s="88"/>
      <c r="H2" s="88"/>
    </row>
    <row r="3" spans="1:9">
      <c r="B3" s="89" t="s">
        <v>39</v>
      </c>
      <c r="C3" s="90"/>
      <c r="D3" s="90"/>
      <c r="E3" s="90"/>
      <c r="F3" s="90"/>
      <c r="G3" s="90"/>
      <c r="H3" s="90"/>
    </row>
    <row r="4" spans="1:9">
      <c r="B4" s="89" t="s">
        <v>77</v>
      </c>
      <c r="C4" s="90"/>
      <c r="D4" s="90"/>
      <c r="E4" s="90"/>
      <c r="F4" s="90"/>
      <c r="G4" s="90"/>
      <c r="H4" s="90"/>
    </row>
    <row r="5" spans="1:9">
      <c r="B5" s="2" t="s">
        <v>2</v>
      </c>
      <c r="D5" s="8">
        <v>15</v>
      </c>
      <c r="E5" s="93" t="s">
        <v>100</v>
      </c>
      <c r="F5" s="93"/>
      <c r="G5" s="93"/>
      <c r="H5" s="93"/>
    </row>
    <row r="6" spans="1:9">
      <c r="B6" s="2" t="s">
        <v>88</v>
      </c>
    </row>
    <row r="7" spans="1:9">
      <c r="A7" s="18"/>
      <c r="B7" s="91" t="s">
        <v>3</v>
      </c>
      <c r="C7" s="91"/>
      <c r="D7" s="91"/>
      <c r="E7" s="91"/>
      <c r="F7" s="91"/>
      <c r="G7" s="91"/>
      <c r="H7" s="91"/>
      <c r="I7" s="91"/>
    </row>
    <row r="8" spans="1:9" ht="81.75" customHeight="1">
      <c r="A8" s="19" t="s">
        <v>4</v>
      </c>
      <c r="B8" s="19" t="s">
        <v>5</v>
      </c>
      <c r="C8" s="19" t="s">
        <v>6</v>
      </c>
      <c r="D8" s="20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9" t="s">
        <v>43</v>
      </c>
    </row>
    <row r="9" spans="1:9">
      <c r="A9" s="5">
        <v>1</v>
      </c>
      <c r="B9" s="21" t="s">
        <v>89</v>
      </c>
      <c r="C9" s="4" t="s">
        <v>25</v>
      </c>
      <c r="D9" s="5">
        <v>30</v>
      </c>
      <c r="E9" s="4" t="s">
        <v>13</v>
      </c>
      <c r="F9" s="5">
        <v>1</v>
      </c>
      <c r="G9" s="5">
        <f>D9*F9</f>
        <v>30</v>
      </c>
      <c r="H9" s="5">
        <v>4</v>
      </c>
      <c r="I9" s="59"/>
    </row>
    <row r="10" spans="1:9">
      <c r="A10" s="5">
        <v>2</v>
      </c>
      <c r="B10" s="21" t="s">
        <v>90</v>
      </c>
      <c r="C10" s="80" t="s">
        <v>27</v>
      </c>
      <c r="D10" s="5">
        <v>15</v>
      </c>
      <c r="E10" s="4" t="s">
        <v>40</v>
      </c>
      <c r="F10" s="5">
        <v>1</v>
      </c>
      <c r="G10" s="5">
        <f>D10*F10</f>
        <v>15</v>
      </c>
      <c r="H10" s="5">
        <v>2</v>
      </c>
      <c r="I10" s="59"/>
    </row>
    <row r="11" spans="1:9">
      <c r="A11" s="5">
        <v>3</v>
      </c>
      <c r="B11" s="21" t="s">
        <v>91</v>
      </c>
      <c r="C11" s="4" t="s">
        <v>25</v>
      </c>
      <c r="D11" s="5">
        <v>15</v>
      </c>
      <c r="E11" s="4" t="s">
        <v>13</v>
      </c>
      <c r="F11" s="5">
        <v>1</v>
      </c>
      <c r="G11" s="5">
        <v>15</v>
      </c>
      <c r="H11" s="5">
        <v>2</v>
      </c>
      <c r="I11" s="67"/>
    </row>
    <row r="12" spans="1:9">
      <c r="A12" s="28">
        <v>4</v>
      </c>
      <c r="B12" s="21" t="s">
        <v>92</v>
      </c>
      <c r="C12" s="25" t="s">
        <v>82</v>
      </c>
      <c r="D12" s="21"/>
      <c r="E12" s="21" t="s">
        <v>41</v>
      </c>
      <c r="F12" s="21"/>
      <c r="G12" s="21"/>
      <c r="H12" s="5">
        <v>10</v>
      </c>
      <c r="I12" s="65"/>
    </row>
    <row r="13" spans="1:9">
      <c r="A13" s="5"/>
      <c r="B13" s="91" t="s">
        <v>38</v>
      </c>
      <c r="C13" s="91"/>
      <c r="D13" s="91"/>
      <c r="E13" s="91"/>
      <c r="F13" s="91"/>
      <c r="G13" s="91"/>
      <c r="H13" s="91"/>
      <c r="I13" s="91"/>
    </row>
    <row r="14" spans="1:9">
      <c r="A14" s="5">
        <v>1</v>
      </c>
      <c r="B14" s="21" t="s">
        <v>71</v>
      </c>
      <c r="C14" s="25"/>
      <c r="D14" s="5"/>
      <c r="E14" s="4"/>
      <c r="F14" s="5"/>
      <c r="G14" s="5"/>
      <c r="H14" s="5"/>
      <c r="I14" s="23"/>
    </row>
    <row r="15" spans="1:9">
      <c r="A15" s="5"/>
      <c r="B15" s="26" t="s">
        <v>51</v>
      </c>
      <c r="C15" s="25" t="s">
        <v>52</v>
      </c>
      <c r="D15" s="5">
        <v>30</v>
      </c>
      <c r="E15" s="4" t="s">
        <v>40</v>
      </c>
      <c r="F15" s="5">
        <v>1</v>
      </c>
      <c r="G15" s="5">
        <f t="shared" ref="G15:G20" si="0">D15*F15</f>
        <v>30</v>
      </c>
      <c r="H15" s="5">
        <v>4</v>
      </c>
      <c r="I15" s="59"/>
    </row>
    <row r="16" spans="1:9">
      <c r="A16" s="5"/>
      <c r="B16" s="26" t="s">
        <v>53</v>
      </c>
      <c r="C16" s="25" t="s">
        <v>52</v>
      </c>
      <c r="D16" s="5">
        <v>30</v>
      </c>
      <c r="E16" s="4" t="s">
        <v>40</v>
      </c>
      <c r="F16" s="5">
        <v>1</v>
      </c>
      <c r="G16" s="5">
        <f t="shared" si="0"/>
        <v>30</v>
      </c>
      <c r="H16" s="5">
        <v>4</v>
      </c>
      <c r="I16" s="59"/>
    </row>
    <row r="17" spans="1:9">
      <c r="A17" s="5"/>
      <c r="B17" s="26" t="s">
        <v>54</v>
      </c>
      <c r="C17" s="25" t="s">
        <v>52</v>
      </c>
      <c r="D17" s="5">
        <v>30</v>
      </c>
      <c r="E17" s="4" t="s">
        <v>40</v>
      </c>
      <c r="F17" s="5">
        <v>1</v>
      </c>
      <c r="G17" s="5">
        <f t="shared" si="0"/>
        <v>30</v>
      </c>
      <c r="H17" s="5">
        <v>4</v>
      </c>
      <c r="I17" s="56"/>
    </row>
    <row r="18" spans="1:9" ht="30">
      <c r="A18" s="5"/>
      <c r="B18" s="26" t="s">
        <v>55</v>
      </c>
      <c r="C18" s="25" t="s">
        <v>52</v>
      </c>
      <c r="D18" s="5">
        <v>30</v>
      </c>
      <c r="E18" s="4" t="s">
        <v>40</v>
      </c>
      <c r="F18" s="5">
        <v>1</v>
      </c>
      <c r="G18" s="5">
        <f t="shared" si="0"/>
        <v>30</v>
      </c>
      <c r="H18" s="5">
        <v>4</v>
      </c>
      <c r="I18" s="59"/>
    </row>
    <row r="19" spans="1:9">
      <c r="A19" s="5"/>
      <c r="B19" s="26" t="s">
        <v>56</v>
      </c>
      <c r="C19" s="25" t="s">
        <v>52</v>
      </c>
      <c r="D19" s="5">
        <v>30</v>
      </c>
      <c r="E19" s="4" t="s">
        <v>40</v>
      </c>
      <c r="F19" s="5">
        <v>1</v>
      </c>
      <c r="G19" s="5">
        <f t="shared" si="0"/>
        <v>30</v>
      </c>
      <c r="H19" s="5">
        <v>4</v>
      </c>
      <c r="I19" s="59"/>
    </row>
    <row r="20" spans="1:9">
      <c r="A20" s="5"/>
      <c r="B20" s="21" t="s">
        <v>57</v>
      </c>
      <c r="C20" s="25" t="s">
        <v>52</v>
      </c>
      <c r="D20" s="5">
        <v>30</v>
      </c>
      <c r="E20" s="4" t="s">
        <v>40</v>
      </c>
      <c r="F20" s="5">
        <v>1</v>
      </c>
      <c r="G20" s="5">
        <f t="shared" si="0"/>
        <v>30</v>
      </c>
      <c r="H20" s="5">
        <v>4</v>
      </c>
      <c r="I20" s="59"/>
    </row>
    <row r="21" spans="1:9">
      <c r="A21" s="5">
        <v>2</v>
      </c>
      <c r="B21" s="21" t="s">
        <v>72</v>
      </c>
      <c r="C21" s="25"/>
      <c r="D21" s="5"/>
      <c r="E21" s="4"/>
      <c r="F21" s="5"/>
      <c r="G21" s="5"/>
      <c r="H21" s="5"/>
      <c r="I21" s="23"/>
    </row>
    <row r="22" spans="1:9">
      <c r="A22" s="5"/>
      <c r="B22" s="26" t="s">
        <v>51</v>
      </c>
      <c r="C22" s="25" t="s">
        <v>52</v>
      </c>
      <c r="D22" s="5">
        <v>30</v>
      </c>
      <c r="E22" s="4" t="s">
        <v>40</v>
      </c>
      <c r="F22" s="5">
        <v>1</v>
      </c>
      <c r="G22" s="5">
        <f t="shared" ref="G22:G28" si="1">D22*F22</f>
        <v>30</v>
      </c>
      <c r="H22" s="5">
        <v>4</v>
      </c>
      <c r="I22" s="59"/>
    </row>
    <row r="23" spans="1:9">
      <c r="A23" s="5"/>
      <c r="B23" s="26" t="s">
        <v>53</v>
      </c>
      <c r="C23" s="25" t="s">
        <v>52</v>
      </c>
      <c r="D23" s="5">
        <v>30</v>
      </c>
      <c r="E23" s="4" t="s">
        <v>40</v>
      </c>
      <c r="F23" s="5">
        <v>1</v>
      </c>
      <c r="G23" s="5">
        <f t="shared" si="1"/>
        <v>30</v>
      </c>
      <c r="H23" s="5">
        <v>4</v>
      </c>
      <c r="I23" s="59"/>
    </row>
    <row r="24" spans="1:9">
      <c r="A24" s="5"/>
      <c r="B24" s="26" t="s">
        <v>54</v>
      </c>
      <c r="C24" s="25" t="s">
        <v>52</v>
      </c>
      <c r="D24" s="5">
        <v>30</v>
      </c>
      <c r="E24" s="4" t="s">
        <v>40</v>
      </c>
      <c r="F24" s="5">
        <v>1</v>
      </c>
      <c r="G24" s="5">
        <f t="shared" si="1"/>
        <v>30</v>
      </c>
      <c r="H24" s="5">
        <v>4</v>
      </c>
      <c r="I24" s="56"/>
    </row>
    <row r="25" spans="1:9" ht="30">
      <c r="A25" s="5"/>
      <c r="B25" s="26" t="s">
        <v>55</v>
      </c>
      <c r="C25" s="25" t="s">
        <v>52</v>
      </c>
      <c r="D25" s="5">
        <v>30</v>
      </c>
      <c r="E25" s="4" t="s">
        <v>40</v>
      </c>
      <c r="F25" s="5">
        <v>1</v>
      </c>
      <c r="G25" s="5">
        <f t="shared" si="1"/>
        <v>30</v>
      </c>
      <c r="H25" s="5">
        <v>4</v>
      </c>
      <c r="I25" s="59"/>
    </row>
    <row r="26" spans="1:9">
      <c r="A26" s="5"/>
      <c r="B26" s="26" t="s">
        <v>56</v>
      </c>
      <c r="C26" s="25" t="s">
        <v>52</v>
      </c>
      <c r="D26" s="5">
        <v>30</v>
      </c>
      <c r="E26" s="4" t="s">
        <v>40</v>
      </c>
      <c r="F26" s="5">
        <v>1</v>
      </c>
      <c r="G26" s="5">
        <f t="shared" si="1"/>
        <v>30</v>
      </c>
      <c r="H26" s="5">
        <v>4</v>
      </c>
      <c r="I26" s="59"/>
    </row>
    <row r="27" spans="1:9">
      <c r="A27" s="5"/>
      <c r="B27" s="21" t="s">
        <v>57</v>
      </c>
      <c r="C27" s="25" t="s">
        <v>52</v>
      </c>
      <c r="D27" s="5">
        <v>30</v>
      </c>
      <c r="E27" s="4" t="s">
        <v>40</v>
      </c>
      <c r="F27" s="5">
        <v>1</v>
      </c>
      <c r="G27" s="5">
        <f t="shared" si="1"/>
        <v>30</v>
      </c>
      <c r="H27" s="5">
        <v>4</v>
      </c>
      <c r="I27" s="59"/>
    </row>
    <row r="28" spans="1:9">
      <c r="A28" s="28">
        <v>3</v>
      </c>
      <c r="B28" s="21" t="s">
        <v>81</v>
      </c>
      <c r="C28" s="25" t="s">
        <v>82</v>
      </c>
      <c r="D28" s="5">
        <v>30</v>
      </c>
      <c r="E28" s="4" t="s">
        <v>41</v>
      </c>
      <c r="F28" s="5">
        <v>1</v>
      </c>
      <c r="G28" s="5">
        <f t="shared" si="1"/>
        <v>30</v>
      </c>
      <c r="H28" s="5">
        <v>4</v>
      </c>
      <c r="I28" s="65"/>
    </row>
    <row r="29" spans="1:9">
      <c r="A29" s="7"/>
    </row>
    <row r="30" spans="1:9" ht="15.75" thickBot="1"/>
    <row r="31" spans="1:9">
      <c r="B31" s="30" t="s">
        <v>1</v>
      </c>
      <c r="C31" s="3">
        <f>SUM(D9:D11,D15,D22,D28)</f>
        <v>150</v>
      </c>
    </row>
    <row r="32" spans="1:9" ht="15.75" thickBot="1">
      <c r="B32" s="31" t="s">
        <v>0</v>
      </c>
      <c r="C32" s="1">
        <f>SUM(H9:H12,H15,H22,H28)</f>
        <v>30</v>
      </c>
    </row>
  </sheetData>
  <mergeCells count="7">
    <mergeCell ref="F1:I1"/>
    <mergeCell ref="E5:H5"/>
    <mergeCell ref="B7:I7"/>
    <mergeCell ref="B13:I13"/>
    <mergeCell ref="B2:H2"/>
    <mergeCell ref="B3:H3"/>
    <mergeCell ref="B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IrIs</vt:lpstr>
      <vt:lpstr>IrIIs</vt:lpstr>
      <vt:lpstr>IIrIs</vt:lpstr>
      <vt:lpstr>IIrIIs</vt:lpstr>
      <vt:lpstr>IIIrIs</vt:lpstr>
      <vt:lpstr>IIIrIIs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mbres</cp:lastModifiedBy>
  <cp:lastPrinted>2022-05-12T05:26:53Z</cp:lastPrinted>
  <dcterms:created xsi:type="dcterms:W3CDTF">2019-01-12T06:35:10Z</dcterms:created>
  <dcterms:modified xsi:type="dcterms:W3CDTF">2022-05-20T08:09:34Z</dcterms:modified>
</cp:coreProperties>
</file>